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dy\Dropbox\docs\"/>
    </mc:Choice>
  </mc:AlternateContent>
  <xr:revisionPtr revIDLastSave="0" documentId="13_ncr:1_{01FBCE6B-ECF5-41C2-94B8-0C0F8A4E23D2}" xr6:coauthVersionLast="47" xr6:coauthVersionMax="47" xr10:uidLastSave="{00000000-0000-0000-0000-000000000000}"/>
  <bookViews>
    <workbookView xWindow="-120" yWindow="-120" windowWidth="24240" windowHeight="13020" xr2:uid="{012108D7-7631-4853-90E6-2FA579EFAC25}"/>
  </bookViews>
  <sheets>
    <sheet name="report1770419430371" sheetId="1" r:id="rId1"/>
    <sheet name="RESULTS" sheetId="7" r:id="rId2"/>
    <sheet name="Median" sheetId="8" r:id="rId3"/>
  </sheets>
  <definedNames>
    <definedName name="_xlnm._FilterDatabase" localSheetId="0" hidden="1">report1770419430371!$A$1:$S$112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" i="1" l="1"/>
  <c r="S116" i="1" s="1"/>
  <c r="L121" i="1"/>
  <c r="S121" i="1" s="1"/>
  <c r="L119" i="1"/>
  <c r="S119" i="1" s="1"/>
  <c r="L117" i="1"/>
  <c r="S117" i="1" s="1"/>
  <c r="L112" i="1"/>
  <c r="S112" i="1" s="1"/>
  <c r="L120" i="1"/>
  <c r="S120" i="1" s="1"/>
  <c r="L118" i="1"/>
  <c r="S118" i="1" s="1"/>
  <c r="L115" i="1"/>
  <c r="S115" i="1" s="1"/>
  <c r="L111" i="1"/>
  <c r="S111" i="1" s="1"/>
  <c r="L108" i="1"/>
  <c r="S108" i="1" s="1"/>
  <c r="U108" i="1" s="1"/>
  <c r="L95" i="1"/>
  <c r="S95" i="1" s="1"/>
  <c r="U95" i="1" s="1"/>
  <c r="L65" i="1"/>
  <c r="S65" i="1" s="1"/>
  <c r="U65" i="1" s="1"/>
  <c r="L85" i="1"/>
  <c r="S85" i="1" s="1"/>
  <c r="U85" i="1" s="1"/>
  <c r="L107" i="1"/>
  <c r="S107" i="1" s="1"/>
  <c r="U107" i="1" s="1"/>
  <c r="L59" i="1"/>
  <c r="S59" i="1" s="1"/>
  <c r="U59" i="1" s="1"/>
  <c r="L63" i="1"/>
  <c r="S63" i="1" s="1"/>
  <c r="U63" i="1" s="1"/>
  <c r="L64" i="1"/>
  <c r="S64" i="1" s="1"/>
  <c r="U64" i="1" s="1"/>
  <c r="L73" i="1"/>
  <c r="S73" i="1" s="1"/>
  <c r="U73" i="1" s="1"/>
  <c r="L86" i="1"/>
  <c r="S86" i="1" s="1"/>
  <c r="U86" i="1" s="1"/>
  <c r="L74" i="1"/>
  <c r="S74" i="1" s="1"/>
  <c r="U74" i="1" s="1"/>
  <c r="L82" i="1"/>
  <c r="S82" i="1" s="1"/>
  <c r="U82" i="1" s="1"/>
  <c r="L103" i="1"/>
  <c r="S103" i="1" s="1"/>
  <c r="U103" i="1" s="1"/>
  <c r="L80" i="1"/>
  <c r="S80" i="1" s="1"/>
  <c r="U80" i="1" s="1"/>
  <c r="L61" i="1"/>
  <c r="S61" i="1" s="1"/>
  <c r="U61" i="1" s="1"/>
  <c r="L79" i="1"/>
  <c r="S79" i="1" s="1"/>
  <c r="U79" i="1" s="1"/>
  <c r="L106" i="1"/>
  <c r="S106" i="1" s="1"/>
  <c r="U106" i="1" s="1"/>
  <c r="L58" i="1"/>
  <c r="S58" i="1" s="1"/>
  <c r="U58" i="1" s="1"/>
  <c r="L83" i="1"/>
  <c r="S83" i="1" s="1"/>
  <c r="U83" i="1" s="1"/>
  <c r="L98" i="1"/>
  <c r="S98" i="1" s="1"/>
  <c r="U98" i="1" s="1"/>
  <c r="L104" i="1"/>
  <c r="S104" i="1" s="1"/>
  <c r="U104" i="1" s="1"/>
  <c r="L92" i="1"/>
  <c r="S92" i="1" s="1"/>
  <c r="U92" i="1" s="1"/>
  <c r="L100" i="1"/>
  <c r="S100" i="1" s="1"/>
  <c r="U100" i="1" s="1"/>
  <c r="L75" i="1"/>
  <c r="S75" i="1" s="1"/>
  <c r="U75" i="1" s="1"/>
  <c r="L53" i="1"/>
  <c r="S53" i="1" s="1"/>
  <c r="U53" i="1" s="1"/>
  <c r="L84" i="1"/>
  <c r="S84" i="1" s="1"/>
  <c r="U84" i="1" s="1"/>
  <c r="L72" i="1"/>
  <c r="S72" i="1" s="1"/>
  <c r="U72" i="1" s="1"/>
  <c r="L102" i="1"/>
  <c r="S102" i="1" s="1"/>
  <c r="U102" i="1" s="1"/>
  <c r="L62" i="1"/>
  <c r="S62" i="1" s="1"/>
  <c r="U62" i="1" s="1"/>
  <c r="L69" i="1"/>
  <c r="S69" i="1" s="1"/>
  <c r="U69" i="1" s="1"/>
  <c r="L77" i="1"/>
  <c r="S77" i="1" s="1"/>
  <c r="U77" i="1" s="1"/>
  <c r="L99" i="1"/>
  <c r="S99" i="1" s="1"/>
  <c r="U99" i="1" s="1"/>
  <c r="L60" i="1"/>
  <c r="S60" i="1" s="1"/>
  <c r="U60" i="1" s="1"/>
  <c r="L89" i="1"/>
  <c r="S89" i="1" s="1"/>
  <c r="U89" i="1" s="1"/>
  <c r="L57" i="1"/>
  <c r="S57" i="1" s="1"/>
  <c r="U57" i="1" s="1"/>
  <c r="L91" i="1"/>
  <c r="S91" i="1" s="1"/>
  <c r="U91" i="1" s="1"/>
  <c r="L52" i="1"/>
  <c r="S52" i="1" s="1"/>
  <c r="U52" i="1" s="1"/>
  <c r="L55" i="1"/>
  <c r="S55" i="1" s="1"/>
  <c r="U55" i="1" s="1"/>
  <c r="L70" i="1"/>
  <c r="S70" i="1" s="1"/>
  <c r="U70" i="1" s="1"/>
  <c r="L93" i="1"/>
  <c r="S93" i="1" s="1"/>
  <c r="U93" i="1" s="1"/>
  <c r="L78" i="1"/>
  <c r="S78" i="1" s="1"/>
  <c r="U78" i="1" s="1"/>
  <c r="L105" i="1"/>
  <c r="S105" i="1" s="1"/>
  <c r="U105" i="1" s="1"/>
  <c r="L94" i="1"/>
  <c r="S94" i="1" s="1"/>
  <c r="U94" i="1" s="1"/>
  <c r="L76" i="1"/>
  <c r="S76" i="1" s="1"/>
  <c r="U76" i="1" s="1"/>
  <c r="L101" i="1"/>
  <c r="S101" i="1" s="1"/>
  <c r="U101" i="1" s="1"/>
  <c r="L81" i="1"/>
  <c r="S81" i="1" s="1"/>
  <c r="U81" i="1" s="1"/>
  <c r="L56" i="1"/>
  <c r="S56" i="1" s="1"/>
  <c r="U56" i="1" s="1"/>
  <c r="L54" i="1"/>
  <c r="S54" i="1" s="1"/>
  <c r="U54" i="1" s="1"/>
  <c r="L71" i="1"/>
  <c r="S71" i="1" s="1"/>
  <c r="U71" i="1" s="1"/>
  <c r="L90" i="1"/>
  <c r="S90" i="1" s="1"/>
  <c r="U90" i="1" s="1"/>
  <c r="L68" i="1"/>
  <c r="S68" i="1" s="1"/>
  <c r="U68" i="1" s="1"/>
  <c r="L125" i="1"/>
  <c r="S125" i="1" s="1"/>
  <c r="L124" i="1"/>
  <c r="S124" i="1" s="1"/>
  <c r="L128" i="1"/>
  <c r="S128" i="1" s="1"/>
  <c r="L12" i="1"/>
  <c r="S12" i="1" s="1"/>
  <c r="L6" i="1"/>
  <c r="S6" i="1" s="1"/>
  <c r="L16" i="1"/>
  <c r="S16" i="1" s="1"/>
  <c r="L5" i="1"/>
  <c r="S5" i="1" s="1"/>
  <c r="L40" i="1"/>
  <c r="S40" i="1" s="1"/>
  <c r="L49" i="1"/>
  <c r="S49" i="1" s="1"/>
  <c r="L32" i="1"/>
  <c r="S32" i="1" s="1"/>
  <c r="L15" i="1"/>
  <c r="S15" i="1" s="1"/>
  <c r="L38" i="1"/>
  <c r="S38" i="1" s="1"/>
  <c r="L21" i="1"/>
  <c r="S21" i="1" s="1"/>
  <c r="L47" i="1"/>
  <c r="S47" i="1" s="1"/>
  <c r="L39" i="1"/>
  <c r="S39" i="1" s="1"/>
  <c r="L19" i="1"/>
  <c r="S19" i="1" s="1"/>
  <c r="L10" i="1"/>
  <c r="S10" i="1" s="1"/>
  <c r="L36" i="1"/>
  <c r="S36" i="1" s="1"/>
  <c r="L31" i="1"/>
  <c r="S31" i="1" s="1"/>
  <c r="L37" i="1"/>
  <c r="S37" i="1" s="1"/>
  <c r="L45" i="1"/>
  <c r="S45" i="1" s="1"/>
  <c r="L48" i="1"/>
  <c r="S48" i="1" s="1"/>
  <c r="L35" i="1"/>
  <c r="S35" i="1" s="1"/>
  <c r="L11" i="1"/>
  <c r="S11" i="1" s="1"/>
  <c r="L43" i="1"/>
  <c r="S43" i="1" s="1"/>
  <c r="L44" i="1"/>
  <c r="S44" i="1" s="1"/>
  <c r="L46" i="1"/>
  <c r="S46" i="1" s="1"/>
  <c r="L4" i="1"/>
  <c r="S4" i="1" s="1"/>
  <c r="L26" i="1"/>
  <c r="S26" i="1" s="1"/>
  <c r="L30" i="1"/>
  <c r="S30" i="1" s="1"/>
  <c r="L29" i="1"/>
  <c r="S29" i="1" s="1"/>
  <c r="L24" i="1"/>
  <c r="S24" i="1" s="1"/>
  <c r="L20" i="1"/>
  <c r="S20" i="1" s="1"/>
  <c r="L9" i="1"/>
  <c r="S9" i="1" s="1"/>
  <c r="L25" i="1"/>
  <c r="S25" i="1" s="1"/>
</calcChain>
</file>

<file path=xl/sharedStrings.xml><?xml version="1.0" encoding="utf-8"?>
<sst xmlns="http://schemas.openxmlformats.org/spreadsheetml/2006/main" count="773" uniqueCount="421">
  <si>
    <t>Skier First Name</t>
  </si>
  <si>
    <t>Skier Last Name</t>
  </si>
  <si>
    <t>Guide Name</t>
  </si>
  <si>
    <t>Gender</t>
  </si>
  <si>
    <t>Participant Type</t>
  </si>
  <si>
    <t>Race Rally Time Comments</t>
  </si>
  <si>
    <t>Greg</t>
  </si>
  <si>
    <t>Andrews</t>
  </si>
  <si>
    <t>Joe Moctezuma</t>
  </si>
  <si>
    <t>male</t>
  </si>
  <si>
    <t>Mill Valley, CA</t>
  </si>
  <si>
    <t>VIP</t>
  </si>
  <si>
    <t>5K Rally</t>
  </si>
  <si>
    <t>Donald</t>
  </si>
  <si>
    <t>Arsenault</t>
  </si>
  <si>
    <t>Ken Reider</t>
  </si>
  <si>
    <t>Jacksonville, Florida</t>
  </si>
  <si>
    <t>Short Loop</t>
  </si>
  <si>
    <t>First Time Skier-First SFL</t>
  </si>
  <si>
    <t>Bailey</t>
  </si>
  <si>
    <t>Bissonette</t>
  </si>
  <si>
    <t>Marie Huston</t>
  </si>
  <si>
    <t>female</t>
  </si>
  <si>
    <t>Addision, Vermont</t>
  </si>
  <si>
    <t>Eric</t>
  </si>
  <si>
    <t>Bleich</t>
  </si>
  <si>
    <t>Hart Hodges</t>
  </si>
  <si>
    <t>Newport, OR</t>
  </si>
  <si>
    <t>10k Race</t>
  </si>
  <si>
    <t>Amy</t>
  </si>
  <si>
    <t>Bower</t>
  </si>
  <si>
    <t>Susan Zak</t>
  </si>
  <si>
    <t>Falmouth MA</t>
  </si>
  <si>
    <t>Mary Jo</t>
  </si>
  <si>
    <t>Bradler</t>
  </si>
  <si>
    <t>Bob Civiak</t>
  </si>
  <si>
    <t>Denver, CO</t>
  </si>
  <si>
    <t>James</t>
  </si>
  <si>
    <t>Brown</t>
  </si>
  <si>
    <t>Timoty Gorbold</t>
  </si>
  <si>
    <t>Antioch, TN</t>
  </si>
  <si>
    <t>Donna</t>
  </si>
  <si>
    <t>Kathy Keating</t>
  </si>
  <si>
    <t>Romney, WV</t>
  </si>
  <si>
    <t>David</t>
  </si>
  <si>
    <t>Lizbest Thomas</t>
  </si>
  <si>
    <t>Mc Neil, Arkansas</t>
  </si>
  <si>
    <t>Megan</t>
  </si>
  <si>
    <t>Bruns</t>
  </si>
  <si>
    <t>Anne Dal Vera</t>
  </si>
  <si>
    <t>Lauderdale, MN</t>
  </si>
  <si>
    <t>N/A</t>
  </si>
  <si>
    <t>Tom</t>
  </si>
  <si>
    <t>Burgunder</t>
  </si>
  <si>
    <t>Don evans</t>
  </si>
  <si>
    <t>Pittsburgh, Pa.</t>
  </si>
  <si>
    <t>Simon</t>
  </si>
  <si>
    <t>Butler</t>
  </si>
  <si>
    <t>Mark Morrissey</t>
  </si>
  <si>
    <t>London UK</t>
  </si>
  <si>
    <t>Judy</t>
  </si>
  <si>
    <t>Chapman</t>
  </si>
  <si>
    <t>Astrid Mullen</t>
  </si>
  <si>
    <t>Mendecino</t>
  </si>
  <si>
    <t>Teri</t>
  </si>
  <si>
    <t>Cianciola</t>
  </si>
  <si>
    <t>Melissa Congleton</t>
  </si>
  <si>
    <t>Seattle, Washington</t>
  </si>
  <si>
    <t>Olivia</t>
  </si>
  <si>
    <t>Cichowlas</t>
  </si>
  <si>
    <t>Diane Muhr</t>
  </si>
  <si>
    <t>Chicago</t>
  </si>
  <si>
    <t>Collins</t>
  </si>
  <si>
    <t>Beth Hougen</t>
  </si>
  <si>
    <t>David Collins, Traverse City, MI</t>
  </si>
  <si>
    <t>Michelle</t>
  </si>
  <si>
    <t>Curtis</t>
  </si>
  <si>
    <t>Charles DeVoe</t>
  </si>
  <si>
    <t>Epping, NH, but just moved to Somerville, MA</t>
  </si>
  <si>
    <t>Bring it on!</t>
  </si>
  <si>
    <t>Wendy</t>
  </si>
  <si>
    <t>Bob Norbie</t>
  </si>
  <si>
    <t>Seattle, WA</t>
  </si>
  <si>
    <t>Kathlee</t>
  </si>
  <si>
    <t>Edge</t>
  </si>
  <si>
    <t>Marita Johanson</t>
  </si>
  <si>
    <t>Banks Oregon</t>
  </si>
  <si>
    <t>Krista</t>
  </si>
  <si>
    <t>Erickson</t>
  </si>
  <si>
    <t>Denise Dudley</t>
  </si>
  <si>
    <t>Downers Grove, IL</t>
  </si>
  <si>
    <t>Merv</t>
  </si>
  <si>
    <t>Eriksson</t>
  </si>
  <si>
    <t>Carl Heine</t>
  </si>
  <si>
    <t>Missoula, MT</t>
  </si>
  <si>
    <t>Louise</t>
  </si>
  <si>
    <t>Evans</t>
  </si>
  <si>
    <t>Makayla Fischer</t>
  </si>
  <si>
    <t>London, UK</t>
  </si>
  <si>
    <t>Audroey</t>
  </si>
  <si>
    <t>Farnem</t>
  </si>
  <si>
    <t>Bonnie power</t>
  </si>
  <si>
    <t>Oklahoma City oklahoma</t>
  </si>
  <si>
    <t>Geri</t>
  </si>
  <si>
    <t>Feigelson</t>
  </si>
  <si>
    <t>Don Brubeck</t>
  </si>
  <si>
    <t>Cincinnati Ohio</t>
  </si>
  <si>
    <t>Wesley</t>
  </si>
  <si>
    <t>Ferrell</t>
  </si>
  <si>
    <t>John Leigh</t>
  </si>
  <si>
    <t>Spring, TX</t>
  </si>
  <si>
    <t>Therese</t>
  </si>
  <si>
    <t>Garcia</t>
  </si>
  <si>
    <t>Dianne Sievers</t>
  </si>
  <si>
    <t>Albuquerque, New Mexico</t>
  </si>
  <si>
    <t>Sarah</t>
  </si>
  <si>
    <t>Gentle</t>
  </si>
  <si>
    <t>Ted Ellickson</t>
  </si>
  <si>
    <t>San Jose, CA</t>
  </si>
  <si>
    <t>Marilyn</t>
  </si>
  <si>
    <t>Gerhard</t>
  </si>
  <si>
    <t>Karen Monsen</t>
  </si>
  <si>
    <t>Silver Spring, MD</t>
  </si>
  <si>
    <t>Thank you!</t>
  </si>
  <si>
    <t>Karla</t>
  </si>
  <si>
    <t>Gilbride</t>
  </si>
  <si>
    <t>Petra Vitek</t>
  </si>
  <si>
    <t>Rob</t>
  </si>
  <si>
    <t>Glass</t>
  </si>
  <si>
    <t>Chris Walters</t>
  </si>
  <si>
    <t>San Bruno California</t>
  </si>
  <si>
    <t>Asli</t>
  </si>
  <si>
    <t>Goncer</t>
  </si>
  <si>
    <t>Gary Earnley</t>
  </si>
  <si>
    <t>Orlando, Florida</t>
  </si>
  <si>
    <t>Lillian</t>
  </si>
  <si>
    <t>Goodman</t>
  </si>
  <si>
    <t>Anna DeMers</t>
  </si>
  <si>
    <t>Portland, OR</t>
  </si>
  <si>
    <t>Minh</t>
  </si>
  <si>
    <t>Ha</t>
  </si>
  <si>
    <t>Julie Coppens</t>
  </si>
  <si>
    <t>Boston, MA</t>
  </si>
  <si>
    <t>Bob</t>
  </si>
  <si>
    <t>Hartt</t>
  </si>
  <si>
    <t>Betsy Fischer</t>
  </si>
  <si>
    <t>Alexandria, VA</t>
  </si>
  <si>
    <t>Melinda</t>
  </si>
  <si>
    <t>Hollands</t>
  </si>
  <si>
    <t>Tasha</t>
  </si>
  <si>
    <t>Eichenseher</t>
  </si>
  <si>
    <t>Traverse City, Michigan</t>
  </si>
  <si>
    <t>Alan</t>
  </si>
  <si>
    <t>Holst</t>
  </si>
  <si>
    <t>John Driscoll</t>
  </si>
  <si>
    <t>Tustin, CA</t>
  </si>
  <si>
    <t>Nils</t>
  </si>
  <si>
    <t>Jankowski</t>
  </si>
  <si>
    <t>Elliott Hadwin</t>
  </si>
  <si>
    <t>Berlin, Germany</t>
  </si>
  <si>
    <t>Christine</t>
  </si>
  <si>
    <t>Jodoin</t>
  </si>
  <si>
    <t>Julie Horan</t>
  </si>
  <si>
    <t>Lansing, MI</t>
  </si>
  <si>
    <t>Jenny</t>
  </si>
  <si>
    <t>Jones</t>
  </si>
  <si>
    <t>Linda Zarzana</t>
  </si>
  <si>
    <t>Salt Lake City, UT</t>
  </si>
  <si>
    <t>Lori</t>
  </si>
  <si>
    <t>Kettenburg</t>
  </si>
  <si>
    <t>Donna Patterson</t>
  </si>
  <si>
    <t>Sarah Kettenburg</t>
  </si>
  <si>
    <t>Rverview FL</t>
  </si>
  <si>
    <t>Jerry</t>
  </si>
  <si>
    <t>King</t>
  </si>
  <si>
    <t>Bill Quinlan</t>
  </si>
  <si>
    <t>Collingwood, Ontario, CANADA</t>
  </si>
  <si>
    <t>Jennifer</t>
  </si>
  <si>
    <t>Lowry</t>
  </si>
  <si>
    <t>Carole Kline</t>
  </si>
  <si>
    <t>Harrisburg , NC</t>
  </si>
  <si>
    <t>Skier also hearing impaired</t>
  </si>
  <si>
    <t>Jessie</t>
  </si>
  <si>
    <t>Mabry</t>
  </si>
  <si>
    <t>Diane Manganaro</t>
  </si>
  <si>
    <t>Wethersfield, CT</t>
  </si>
  <si>
    <t>Scott</t>
  </si>
  <si>
    <t>McCall</t>
  </si>
  <si>
    <t>Weyman Weems</t>
  </si>
  <si>
    <t>Atlanta, Georgia</t>
  </si>
  <si>
    <t>Tim</t>
  </si>
  <si>
    <t>McCorcle</t>
  </si>
  <si>
    <t>Erik Norbie</t>
  </si>
  <si>
    <t>Jeff</t>
  </si>
  <si>
    <t>McFarland</t>
  </si>
  <si>
    <t>Richard Sievers</t>
  </si>
  <si>
    <t>Durham NC</t>
  </si>
  <si>
    <t>Jason</t>
  </si>
  <si>
    <t>McKinney</t>
  </si>
  <si>
    <t>Tim Byas</t>
  </si>
  <si>
    <t>Austin, TX</t>
  </si>
  <si>
    <t>MIP</t>
  </si>
  <si>
    <t>40 minutes</t>
  </si>
  <si>
    <t>Kaylee</t>
  </si>
  <si>
    <t>Medina</t>
  </si>
  <si>
    <t>Wayne Monsen</t>
  </si>
  <si>
    <t>Steve</t>
  </si>
  <si>
    <t>Mendez</t>
  </si>
  <si>
    <t>Larry Behne</t>
  </si>
  <si>
    <t>Fort Forth, TX</t>
  </si>
  <si>
    <t>Sven</t>
  </si>
  <si>
    <t>Mogensen</t>
  </si>
  <si>
    <t>Kent Moore</t>
  </si>
  <si>
    <t>Greve, Denmark</t>
  </si>
  <si>
    <t>Mosquera-Schmidt</t>
  </si>
  <si>
    <t>Amy Christiansen</t>
  </si>
  <si>
    <t>Bloomington, MN</t>
  </si>
  <si>
    <t>Lizzy</t>
  </si>
  <si>
    <t>Muhammad-park</t>
  </si>
  <si>
    <t>Kim G</t>
  </si>
  <si>
    <t>Philadelphia, PA</t>
  </si>
  <si>
    <t>Janice</t>
  </si>
  <si>
    <t>Neuman</t>
  </si>
  <si>
    <t>Please seed Louise (Brit) ahead of us.</t>
  </si>
  <si>
    <t>Demetria</t>
  </si>
  <si>
    <t>Ober</t>
  </si>
  <si>
    <t>Roger Young</t>
  </si>
  <si>
    <t>Crowley, Texas</t>
  </si>
  <si>
    <t>Marie</t>
  </si>
  <si>
    <t>Pacini</t>
  </si>
  <si>
    <t>Karen ishibashi</t>
  </si>
  <si>
    <t>Grosse pointe woods, Mich</t>
  </si>
  <si>
    <t>John</t>
  </si>
  <si>
    <t>Paxman</t>
  </si>
  <si>
    <t>Tom Oesleby</t>
  </si>
  <si>
    <t>Stansbury, Utah</t>
  </si>
  <si>
    <t>Daniel</t>
  </si>
  <si>
    <t>Pena</t>
  </si>
  <si>
    <t>Ronald Boucher</t>
  </si>
  <si>
    <t>Harlingen, TX</t>
  </si>
  <si>
    <t>Nino</t>
  </si>
  <si>
    <t>Picini</t>
  </si>
  <si>
    <t>Maya Tarnowski</t>
  </si>
  <si>
    <t>Grosse Pointe Woods, Michigan</t>
  </si>
  <si>
    <t>Wynter</t>
  </si>
  <si>
    <t>Pingel</t>
  </si>
  <si>
    <t>Teresa Gonske</t>
  </si>
  <si>
    <t>Doug</t>
  </si>
  <si>
    <t>Powell</t>
  </si>
  <si>
    <t>Lynee Forsyth</t>
  </si>
  <si>
    <t>Falls Church, VA</t>
  </si>
  <si>
    <t>Radaz</t>
  </si>
  <si>
    <t>Loni Riley</t>
  </si>
  <si>
    <t>Norton Shores, Michigan</t>
  </si>
  <si>
    <t>Sam</t>
  </si>
  <si>
    <t>Rau</t>
  </si>
  <si>
    <t>Teagan hayse</t>
  </si>
  <si>
    <t>Westland Michigan</t>
  </si>
  <si>
    <t>Lucas</t>
  </si>
  <si>
    <t>Rice</t>
  </si>
  <si>
    <t>Brian Christoffel</t>
  </si>
  <si>
    <t>West Allis Wisconsin</t>
  </si>
  <si>
    <t>Carl</t>
  </si>
  <si>
    <t>Richardson</t>
  </si>
  <si>
    <t>Mark wise</t>
  </si>
  <si>
    <t>Brighton ma</t>
  </si>
  <si>
    <t>Sheri</t>
  </si>
  <si>
    <t>John Elliott</t>
  </si>
  <si>
    <t>We might bail and do the 1Km loop but I'd like for s</t>
  </si>
  <si>
    <t>Daisy</t>
  </si>
  <si>
    <t>Rincon Ramirez</t>
  </si>
  <si>
    <t>Cecile Evans</t>
  </si>
  <si>
    <t>Homestead, Florida</t>
  </si>
  <si>
    <t>Will be day 5 on the snow for Daisy</t>
  </si>
  <si>
    <t>Jamie</t>
  </si>
  <si>
    <t>Moreno Valley, Calif</t>
  </si>
  <si>
    <t>MIP/VIP</t>
  </si>
  <si>
    <t>Paul</t>
  </si>
  <si>
    <t>Shields</t>
  </si>
  <si>
    <t>Tim Wight</t>
  </si>
  <si>
    <t>Plano, Texas</t>
  </si>
  <si>
    <t>Azka</t>
  </si>
  <si>
    <t>Shoaib</t>
  </si>
  <si>
    <t>Sarah Eisenberg</t>
  </si>
  <si>
    <t>Washington DC</t>
  </si>
  <si>
    <t>Nick</t>
  </si>
  <si>
    <t>Silver</t>
  </si>
  <si>
    <t>Patrick Larson</t>
  </si>
  <si>
    <t>St. Louis, MO</t>
  </si>
  <si>
    <t>Mitzi</t>
  </si>
  <si>
    <t>Sommer</t>
  </si>
  <si>
    <t>Jill Reider</t>
  </si>
  <si>
    <t>Milwaukee, Wisconsin</t>
  </si>
  <si>
    <t>Nancy</t>
  </si>
  <si>
    <t>Swaney</t>
  </si>
  <si>
    <t>Peggy Malloy</t>
  </si>
  <si>
    <t>Redmond, WA</t>
  </si>
  <si>
    <t>Brahim</t>
  </si>
  <si>
    <t>Talini</t>
  </si>
  <si>
    <t>Tim Feldman</t>
  </si>
  <si>
    <t>Vordingborg, Denmark</t>
  </si>
  <si>
    <t>Trott</t>
  </si>
  <si>
    <t>Michael Evelo</t>
  </si>
  <si>
    <t>Westfield, NJ</t>
  </si>
  <si>
    <t>Joanna</t>
  </si>
  <si>
    <t>Turnbull</t>
  </si>
  <si>
    <t>Grace Hamada</t>
  </si>
  <si>
    <t>West Molesey, England</t>
  </si>
  <si>
    <t>Sara (Not Jesse)</t>
  </si>
  <si>
    <t>Utrecht</t>
  </si>
  <si>
    <t>Eydie Pines</t>
  </si>
  <si>
    <t>Port Moody, BC</t>
  </si>
  <si>
    <t>Keilan</t>
  </si>
  <si>
    <t>Williams</t>
  </si>
  <si>
    <t>Sue Crawford</t>
  </si>
  <si>
    <t>Mumsie, Indiana</t>
  </si>
  <si>
    <t>Karen</t>
  </si>
  <si>
    <t>Wood</t>
  </si>
  <si>
    <t>Kristi Halpern</t>
  </si>
  <si>
    <t>Columbia, MD</t>
  </si>
  <si>
    <t>Talia</t>
  </si>
  <si>
    <t>Woodard</t>
  </si>
  <si>
    <t>Norma Roath</t>
  </si>
  <si>
    <t>Keystone, CO</t>
  </si>
  <si>
    <t>Joe</t>
  </si>
  <si>
    <t>Yee</t>
  </si>
  <si>
    <t>Tim Power</t>
  </si>
  <si>
    <t>Medford, MA</t>
  </si>
  <si>
    <t>Olga</t>
  </si>
  <si>
    <t>Ziherl</t>
  </si>
  <si>
    <t>Marion Elmquist</t>
  </si>
  <si>
    <t>Andrea</t>
  </si>
  <si>
    <t>Goddard</t>
  </si>
  <si>
    <t>David Fisichella</t>
  </si>
  <si>
    <t>Spokane, WA</t>
  </si>
  <si>
    <t>Linda</t>
  </si>
  <si>
    <t xml:space="preserve">Macleod </t>
  </si>
  <si>
    <t xml:space="preserve">Lee Lowry </t>
  </si>
  <si>
    <t>Peter</t>
  </si>
  <si>
    <t>Ted Daley</t>
  </si>
  <si>
    <t>Bemedji, MN</t>
  </si>
  <si>
    <t xml:space="preserve">David </t>
  </si>
  <si>
    <t>Thomas</t>
  </si>
  <si>
    <t>Brace Hayden</t>
  </si>
  <si>
    <t>Male</t>
  </si>
  <si>
    <t>Catherine</t>
  </si>
  <si>
    <t>MCQueen</t>
  </si>
  <si>
    <t>Emily Crawford</t>
  </si>
  <si>
    <t xml:space="preserve">Chris </t>
  </si>
  <si>
    <t>Leghorn</t>
  </si>
  <si>
    <t xml:space="preserve">Barry T. </t>
  </si>
  <si>
    <t>Hart</t>
  </si>
  <si>
    <t>Louis Peterson</t>
  </si>
  <si>
    <t xml:space="preserve">Bonnie </t>
  </si>
  <si>
    <t>O'Day</t>
  </si>
  <si>
    <t>Joan Holcombe</t>
  </si>
  <si>
    <t>Paula</t>
  </si>
  <si>
    <t>Briscoe</t>
  </si>
  <si>
    <t xml:space="preserve">Gwen T. </t>
  </si>
  <si>
    <t>Villages FL</t>
  </si>
  <si>
    <t>SEAN</t>
  </si>
  <si>
    <t>ODEN</t>
  </si>
  <si>
    <t>KAREN ANDERSON</t>
  </si>
  <si>
    <t>MONTY</t>
  </si>
  <si>
    <t>Lilburn</t>
  </si>
  <si>
    <t>Steve Agre</t>
  </si>
  <si>
    <t>vIP</t>
  </si>
  <si>
    <t>Cuqui</t>
  </si>
  <si>
    <t>Soto</t>
  </si>
  <si>
    <t>Kim</t>
  </si>
  <si>
    <t>Houston, TX</t>
  </si>
  <si>
    <t>Finish Time</t>
  </si>
  <si>
    <t>Start Time</t>
  </si>
  <si>
    <t>Ivonne</t>
  </si>
  <si>
    <t>Female</t>
  </si>
  <si>
    <t>Finish Lapse Time</t>
  </si>
  <si>
    <t>Stephanie Stegeman</t>
  </si>
  <si>
    <t>Wilkinson</t>
  </si>
  <si>
    <t>10K</t>
  </si>
  <si>
    <t>MALE</t>
  </si>
  <si>
    <t>partial</t>
  </si>
  <si>
    <t>below med</t>
  </si>
  <si>
    <t>total</t>
  </si>
  <si>
    <t>FEMALE</t>
  </si>
  <si>
    <t>5K</t>
  </si>
  <si>
    <t>1K</t>
  </si>
  <si>
    <t>Allen Takahashi</t>
  </si>
  <si>
    <t>Sanada</t>
  </si>
  <si>
    <t>Doug Sundberg</t>
  </si>
  <si>
    <t>Median age is done by group</t>
  </si>
  <si>
    <t>Brian O'Neal</t>
  </si>
  <si>
    <t>Partial</t>
  </si>
  <si>
    <t>Total</t>
  </si>
  <si>
    <t>MALe</t>
  </si>
  <si>
    <t>5K Race</t>
  </si>
  <si>
    <t>Place</t>
  </si>
  <si>
    <t>Time Difference</t>
  </si>
  <si>
    <t xml:space="preserve"> </t>
  </si>
  <si>
    <t>Male Short Loop</t>
  </si>
  <si>
    <t>Female Short Loop</t>
  </si>
  <si>
    <t>Female MIP 5k Race</t>
  </si>
  <si>
    <t>Male MIP 5k Race</t>
  </si>
  <si>
    <t xml:space="preserve">Male Partially Sighted 10k Race Over age 70 </t>
  </si>
  <si>
    <t>Male Partially Sighted 10k Race age 70 and Under</t>
  </si>
  <si>
    <t>Bib #</t>
  </si>
  <si>
    <t>Guide2</t>
  </si>
  <si>
    <t>Female Partially Sighted 10k Race 55 and Under</t>
  </si>
  <si>
    <t>Female Partially Sighted 10k Race Over Age 55</t>
  </si>
  <si>
    <t>Female Totally Blind 10k Race Age 50 and Under</t>
  </si>
  <si>
    <t>Female Totally Blind 10 Race Over Age 50</t>
  </si>
  <si>
    <t>Female 5K Rally Partially Blind</t>
  </si>
  <si>
    <t>Female 5K Rally Totally Blind</t>
  </si>
  <si>
    <t>Male 5K Rally Partially Blind</t>
  </si>
  <si>
    <t>Male 5K Rally Totally Blind</t>
  </si>
  <si>
    <t>Predicted</t>
  </si>
  <si>
    <t>Elapsed Time</t>
  </si>
  <si>
    <t>Estimated Time</t>
  </si>
  <si>
    <t>10K/5K</t>
  </si>
  <si>
    <t>City State</t>
  </si>
  <si>
    <t>Male Totally Blind 10k Race Age 60 and Under</t>
  </si>
  <si>
    <t>Male Totally Blind 10k Race Over Age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</si>
</sst>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8" fillId="0" borderId="10" xfId="0" applyFont="1" applyBorder="1"/>
    <xf numFmtId="21" fontId="18" fillId="0" borderId="10" xfId="0" applyNumberFormat="1" applyFont="1" applyBorder="1"/>
    <xf numFmtId="20" fontId="18" fillId="0" borderId="10" xfId="0" applyNumberFormat="1" applyFont="1" applyBorder="1"/>
    <xf numFmtId="46" fontId="18" fillId="0" borderId="10" xfId="0" applyNumberFormat="1" applyFont="1" applyBorder="1"/>
    <xf numFmtId="164" fontId="18" fillId="0" borderId="10" xfId="0" applyNumberFormat="1" applyFont="1" applyBorder="1"/>
    <xf numFmtId="0" fontId="16" fillId="0" borderId="0" xfId="0" applyFon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CDB9-7589-4307-B3C5-CC9664067D56}">
  <dimension ref="A1:U128"/>
  <sheetViews>
    <sheetView tabSelected="1" workbookViewId="0">
      <selection activeCell="A12" sqref="A12"/>
    </sheetView>
  </sheetViews>
  <sheetFormatPr defaultColWidth="8.85546875" defaultRowHeight="24" x14ac:dyDescent="0.4"/>
  <cols>
    <col min="1" max="1" width="9.5703125" style="2" customWidth="1"/>
    <col min="2" max="2" width="20.42578125" style="2" customWidth="1"/>
    <col min="3" max="3" width="20.5703125" style="2" customWidth="1"/>
    <col min="4" max="4" width="30.85546875" style="2" customWidth="1"/>
    <col min="5" max="5" width="18.85546875" style="2" customWidth="1"/>
    <col min="6" max="6" width="10.85546875" style="2" customWidth="1"/>
    <col min="7" max="7" width="22.140625" style="2" customWidth="1"/>
    <col min="8" max="8" width="9.140625" style="2" customWidth="1"/>
    <col min="9" max="9" width="13.28515625" style="2" customWidth="1"/>
    <col min="10" max="10" width="21" style="2" customWidth="1"/>
    <col min="11" max="11" width="16.42578125" style="6" customWidth="1"/>
    <col min="12" max="12" width="16.7109375" style="2" customWidth="1"/>
    <col min="13" max="17" width="0" style="2" hidden="1" customWidth="1"/>
    <col min="18" max="18" width="22.5703125" style="6" hidden="1" customWidth="1"/>
    <col min="19" max="19" width="18.28515625" style="2" customWidth="1"/>
    <col min="20" max="20" width="8.85546875" style="1"/>
    <col min="21" max="21" width="21" style="8" customWidth="1"/>
    <col min="22" max="16384" width="8.85546875" style="1"/>
  </cols>
  <sheetData>
    <row r="1" spans="1:21" x14ac:dyDescent="0.4">
      <c r="A1" s="2" t="s">
        <v>404</v>
      </c>
      <c r="B1" s="2" t="s">
        <v>0</v>
      </c>
      <c r="C1" s="2" t="s">
        <v>1</v>
      </c>
      <c r="D1" s="2" t="s">
        <v>2</v>
      </c>
      <c r="E1" s="2" t="s">
        <v>405</v>
      </c>
      <c r="F1" s="2" t="s">
        <v>3</v>
      </c>
      <c r="G1" s="2" t="s">
        <v>418</v>
      </c>
      <c r="H1" s="2" t="s">
        <v>4</v>
      </c>
      <c r="I1" s="2" t="s">
        <v>417</v>
      </c>
      <c r="J1" s="2" t="s">
        <v>416</v>
      </c>
      <c r="K1" s="6" t="s">
        <v>372</v>
      </c>
      <c r="L1" s="2" t="s">
        <v>371</v>
      </c>
      <c r="M1" s="2" t="s">
        <v>5</v>
      </c>
      <c r="R1" s="6" t="s">
        <v>375</v>
      </c>
      <c r="S1" s="2" t="s">
        <v>415</v>
      </c>
      <c r="T1" s="1" t="s">
        <v>395</v>
      </c>
      <c r="U1" s="8" t="s">
        <v>414</v>
      </c>
    </row>
    <row r="2" spans="1:21" x14ac:dyDescent="0.4">
      <c r="U2" s="8" t="s">
        <v>396</v>
      </c>
    </row>
    <row r="3" spans="1:21" x14ac:dyDescent="0.4">
      <c r="A3" s="2" t="s">
        <v>406</v>
      </c>
    </row>
    <row r="4" spans="1:21" x14ac:dyDescent="0.4">
      <c r="A4" s="2">
        <v>7</v>
      </c>
      <c r="B4" s="2" t="s">
        <v>75</v>
      </c>
      <c r="C4" s="2" t="s">
        <v>76</v>
      </c>
      <c r="D4" s="2" t="s">
        <v>77</v>
      </c>
      <c r="F4" s="2" t="s">
        <v>22</v>
      </c>
      <c r="G4" s="2" t="s">
        <v>78</v>
      </c>
      <c r="H4" s="2" t="s">
        <v>11</v>
      </c>
      <c r="I4" s="2" t="s">
        <v>28</v>
      </c>
      <c r="J4" s="3">
        <v>5.4201388888888889E-2</v>
      </c>
      <c r="K4" s="6">
        <v>0.4309027777777778</v>
      </c>
      <c r="L4" s="3">
        <f>$K$4+R4</f>
        <v>0.49084490740740744</v>
      </c>
      <c r="M4" s="2" t="s">
        <v>79</v>
      </c>
      <c r="R4" s="6">
        <v>5.994212962962963E-2</v>
      </c>
      <c r="S4" s="3">
        <f>L4-K4</f>
        <v>5.9942129629629637E-2</v>
      </c>
      <c r="T4" s="1">
        <v>1</v>
      </c>
    </row>
    <row r="5" spans="1:21" x14ac:dyDescent="0.4">
      <c r="A5" s="2">
        <v>29</v>
      </c>
      <c r="B5" s="2" t="s">
        <v>68</v>
      </c>
      <c r="C5" s="2" t="s">
        <v>69</v>
      </c>
      <c r="D5" s="2" t="s">
        <v>70</v>
      </c>
      <c r="F5" s="2" t="s">
        <v>22</v>
      </c>
      <c r="G5" s="2" t="s">
        <v>71</v>
      </c>
      <c r="H5" s="2" t="s">
        <v>11</v>
      </c>
      <c r="I5" s="2" t="s">
        <v>28</v>
      </c>
      <c r="J5" s="3">
        <v>0.12363425925925926</v>
      </c>
      <c r="K5" s="6">
        <v>0.43854166666666666</v>
      </c>
      <c r="L5" s="3">
        <f>$K$4+R5</f>
        <v>0.51552083333333332</v>
      </c>
      <c r="R5" s="6">
        <v>8.4618055555555557E-2</v>
      </c>
      <c r="S5" s="3">
        <f>L5-K5</f>
        <v>7.6979166666666654E-2</v>
      </c>
      <c r="T5" s="1">
        <v>2</v>
      </c>
    </row>
    <row r="6" spans="1:21" x14ac:dyDescent="0.4">
      <c r="A6" s="2">
        <v>31</v>
      </c>
      <c r="B6" s="2" t="s">
        <v>135</v>
      </c>
      <c r="C6" s="2" t="s">
        <v>136</v>
      </c>
      <c r="D6" s="2" t="s">
        <v>137</v>
      </c>
      <c r="F6" s="2" t="s">
        <v>22</v>
      </c>
      <c r="G6" s="2" t="s">
        <v>138</v>
      </c>
      <c r="H6" s="2" t="s">
        <v>11</v>
      </c>
      <c r="I6" s="2" t="s">
        <v>28</v>
      </c>
      <c r="J6" s="3">
        <v>0.125</v>
      </c>
      <c r="K6" s="6">
        <v>0.4392361111111111</v>
      </c>
      <c r="L6" s="3">
        <f>$K$4+R6</f>
        <v>0.55401620370370375</v>
      </c>
      <c r="R6" s="6">
        <v>0.12311342592592593</v>
      </c>
      <c r="S6" s="3">
        <f>L6-K6</f>
        <v>0.11478009259259264</v>
      </c>
      <c r="T6" s="1">
        <v>3</v>
      </c>
    </row>
    <row r="7" spans="1:21" x14ac:dyDescent="0.4">
      <c r="J7" s="3"/>
      <c r="L7" s="3"/>
      <c r="S7" s="3"/>
    </row>
    <row r="8" spans="1:21" x14ac:dyDescent="0.4">
      <c r="A8" s="2" t="s">
        <v>407</v>
      </c>
      <c r="J8" s="3"/>
      <c r="L8" s="3"/>
      <c r="S8" s="3"/>
    </row>
    <row r="9" spans="1:21" x14ac:dyDescent="0.4">
      <c r="A9" s="2">
        <v>2</v>
      </c>
      <c r="B9" s="2" t="s">
        <v>95</v>
      </c>
      <c r="C9" s="2" t="s">
        <v>96</v>
      </c>
      <c r="D9" s="2" t="s">
        <v>97</v>
      </c>
      <c r="F9" s="2" t="s">
        <v>22</v>
      </c>
      <c r="G9" s="2" t="s">
        <v>98</v>
      </c>
      <c r="H9" s="2" t="s">
        <v>11</v>
      </c>
      <c r="I9" s="2" t="s">
        <v>28</v>
      </c>
      <c r="J9" s="3">
        <v>3.847222222222222E-2</v>
      </c>
      <c r="K9" s="6">
        <v>0.42881944444444442</v>
      </c>
      <c r="L9" s="3">
        <f>$K$4+R9</f>
        <v>0.47040509259259261</v>
      </c>
      <c r="R9" s="6">
        <v>3.9502314814814816E-2</v>
      </c>
      <c r="S9" s="3">
        <f>L9-K9</f>
        <v>4.1585648148148191E-2</v>
      </c>
      <c r="T9" s="1">
        <v>1</v>
      </c>
    </row>
    <row r="10" spans="1:21" x14ac:dyDescent="0.4">
      <c r="A10" s="2">
        <v>18</v>
      </c>
      <c r="B10" s="2" t="s">
        <v>80</v>
      </c>
      <c r="C10" s="2" t="s">
        <v>251</v>
      </c>
      <c r="D10" s="2" t="s">
        <v>252</v>
      </c>
      <c r="F10" s="2" t="s">
        <v>22</v>
      </c>
      <c r="G10" s="2" t="s">
        <v>253</v>
      </c>
      <c r="H10" s="2" t="s">
        <v>11</v>
      </c>
      <c r="I10" s="2" t="s">
        <v>28</v>
      </c>
      <c r="J10" s="4">
        <v>7.4305555555555555E-2</v>
      </c>
      <c r="K10" s="6">
        <v>0.43472222222222223</v>
      </c>
      <c r="L10" s="3">
        <f>$K$4+R10</f>
        <v>0.48756944444444444</v>
      </c>
      <c r="R10" s="6">
        <v>5.6666666666666664E-2</v>
      </c>
      <c r="S10" s="3">
        <f>L10-K10</f>
        <v>5.2847222222222212E-2</v>
      </c>
      <c r="T10" s="1">
        <v>2</v>
      </c>
    </row>
    <row r="11" spans="1:21" x14ac:dyDescent="0.4">
      <c r="A11" s="2">
        <v>112</v>
      </c>
      <c r="B11" s="2" t="s">
        <v>353</v>
      </c>
      <c r="C11" s="2" t="s">
        <v>354</v>
      </c>
      <c r="D11" s="2" t="s">
        <v>355</v>
      </c>
      <c r="F11" s="2" t="s">
        <v>22</v>
      </c>
      <c r="H11" s="2" t="s">
        <v>11</v>
      </c>
      <c r="I11" s="2" t="s">
        <v>28</v>
      </c>
      <c r="J11" s="3">
        <v>6.2835648148148154E-2</v>
      </c>
      <c r="K11" s="6">
        <v>0.43229166666666669</v>
      </c>
      <c r="L11" s="3">
        <f>$K$4+R11</f>
        <v>0.49482638888888891</v>
      </c>
      <c r="R11" s="6">
        <v>6.3923611111111112E-2</v>
      </c>
      <c r="S11" s="3">
        <f>L11-K11</f>
        <v>6.2534722222222228E-2</v>
      </c>
      <c r="T11" s="1">
        <v>3</v>
      </c>
    </row>
    <row r="12" spans="1:21" x14ac:dyDescent="0.4">
      <c r="A12" s="2">
        <v>32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22</v>
      </c>
      <c r="G12" s="2" t="s">
        <v>151</v>
      </c>
      <c r="H12" s="2" t="s">
        <v>11</v>
      </c>
      <c r="I12" s="2" t="s">
        <v>28</v>
      </c>
      <c r="J12" s="3">
        <v>0.125</v>
      </c>
      <c r="K12" s="6">
        <v>0.43958333333333333</v>
      </c>
      <c r="L12" s="3">
        <f>$K$4+R12</f>
        <v>0.53899305555555554</v>
      </c>
      <c r="R12" s="6">
        <v>0.10809027777777777</v>
      </c>
      <c r="S12" s="3">
        <f>L12-K12</f>
        <v>9.9409722222222219E-2</v>
      </c>
    </row>
    <row r="13" spans="1:21" x14ac:dyDescent="0.4">
      <c r="J13" s="3"/>
      <c r="L13" s="3"/>
      <c r="S13" s="3"/>
    </row>
    <row r="14" spans="1:21" x14ac:dyDescent="0.4">
      <c r="A14" s="2" t="s">
        <v>408</v>
      </c>
      <c r="J14" s="3"/>
      <c r="L14" s="3"/>
      <c r="S14" s="3"/>
    </row>
    <row r="15" spans="1:21" x14ac:dyDescent="0.4">
      <c r="A15" s="2">
        <v>24</v>
      </c>
      <c r="B15" s="2" t="s">
        <v>182</v>
      </c>
      <c r="C15" s="2" t="s">
        <v>183</v>
      </c>
      <c r="D15" s="2" t="s">
        <v>184</v>
      </c>
      <c r="F15" s="2" t="s">
        <v>22</v>
      </c>
      <c r="G15" s="2" t="s">
        <v>185</v>
      </c>
      <c r="H15" s="2" t="s">
        <v>11</v>
      </c>
      <c r="I15" s="2" t="s">
        <v>28</v>
      </c>
      <c r="J15" s="3">
        <v>9.3055555555555558E-2</v>
      </c>
      <c r="K15" s="6">
        <v>0.43680555555555556</v>
      </c>
      <c r="L15" s="3">
        <f>$K$4+R15</f>
        <v>0.52847222222222223</v>
      </c>
      <c r="R15" s="6">
        <v>9.7569444444444445E-2</v>
      </c>
      <c r="S15" s="3">
        <f>L15-K15</f>
        <v>9.1666666666666674E-2</v>
      </c>
      <c r="T15" s="1">
        <v>1</v>
      </c>
    </row>
    <row r="16" spans="1:21" x14ac:dyDescent="0.4">
      <c r="A16" s="2">
        <v>30</v>
      </c>
      <c r="B16" s="2" t="s">
        <v>124</v>
      </c>
      <c r="C16" s="2" t="s">
        <v>125</v>
      </c>
      <c r="D16" s="2" t="s">
        <v>126</v>
      </c>
      <c r="F16" s="2" t="s">
        <v>22</v>
      </c>
      <c r="G16" s="2" t="s">
        <v>122</v>
      </c>
      <c r="H16" s="2" t="s">
        <v>11</v>
      </c>
      <c r="I16" s="2" t="s">
        <v>28</v>
      </c>
      <c r="J16" s="3">
        <v>0.125</v>
      </c>
      <c r="K16" s="6">
        <v>0.43888888888888888</v>
      </c>
      <c r="L16" s="3">
        <f>$K$4+R16</f>
        <v>0.53538194444444442</v>
      </c>
      <c r="R16" s="6">
        <v>0.10447916666666666</v>
      </c>
      <c r="S16" s="3">
        <f>L16-K16</f>
        <v>9.649305555555554E-2</v>
      </c>
      <c r="T16" s="1">
        <v>2</v>
      </c>
    </row>
    <row r="17" spans="1:20" x14ac:dyDescent="0.4">
      <c r="J17" s="3"/>
      <c r="L17" s="3"/>
      <c r="S17" s="3"/>
    </row>
    <row r="18" spans="1:20" x14ac:dyDescent="0.4">
      <c r="A18" s="2" t="s">
        <v>409</v>
      </c>
      <c r="J18" s="3"/>
      <c r="L18" s="3"/>
      <c r="S18" s="3"/>
    </row>
    <row r="19" spans="1:20" x14ac:dyDescent="0.4">
      <c r="A19" s="2">
        <v>19</v>
      </c>
      <c r="B19" s="2" t="s">
        <v>228</v>
      </c>
      <c r="C19" s="2" t="s">
        <v>229</v>
      </c>
      <c r="D19" s="2" t="s">
        <v>230</v>
      </c>
      <c r="F19" s="2" t="s">
        <v>22</v>
      </c>
      <c r="G19" s="2" t="s">
        <v>231</v>
      </c>
      <c r="H19" s="2" t="s">
        <v>11</v>
      </c>
      <c r="I19" s="2" t="s">
        <v>28</v>
      </c>
      <c r="J19" s="3">
        <v>7.6388888888888895E-2</v>
      </c>
      <c r="K19" s="6">
        <v>0.43506944444444445</v>
      </c>
      <c r="L19" s="3">
        <f>$K$4+R19</f>
        <v>0.50474537037037037</v>
      </c>
      <c r="R19" s="6">
        <v>7.3842592592592599E-2</v>
      </c>
      <c r="S19" s="3">
        <f>L19-K19</f>
        <v>6.9675925925925919E-2</v>
      </c>
      <c r="T19" s="1">
        <v>1</v>
      </c>
    </row>
    <row r="20" spans="1:20" x14ac:dyDescent="0.4">
      <c r="A20" s="2">
        <v>3</v>
      </c>
      <c r="B20" s="2" t="s">
        <v>221</v>
      </c>
      <c r="C20" s="2" t="s">
        <v>222</v>
      </c>
      <c r="D20" s="2" t="s">
        <v>376</v>
      </c>
      <c r="F20" s="2" t="s">
        <v>22</v>
      </c>
      <c r="G20" s="2" t="s">
        <v>98</v>
      </c>
      <c r="H20" s="2" t="s">
        <v>11</v>
      </c>
      <c r="I20" s="2" t="s">
        <v>28</v>
      </c>
      <c r="J20" s="3">
        <v>4.0972222222222222E-2</v>
      </c>
      <c r="K20" s="6">
        <v>0.42916666666666664</v>
      </c>
      <c r="L20" s="3">
        <f>$K$4+R20</f>
        <v>0.50355324074074082</v>
      </c>
      <c r="M20" s="2" t="s">
        <v>223</v>
      </c>
      <c r="R20" s="6">
        <v>7.2650462962962958E-2</v>
      </c>
      <c r="S20" s="3">
        <f>L20-K20</f>
        <v>7.4386574074074174E-2</v>
      </c>
      <c r="T20" s="1">
        <v>2</v>
      </c>
    </row>
    <row r="21" spans="1:20" x14ac:dyDescent="0.4">
      <c r="A21" s="2">
        <v>22</v>
      </c>
      <c r="B21" s="2" t="s">
        <v>29</v>
      </c>
      <c r="C21" s="2" t="s">
        <v>30</v>
      </c>
      <c r="D21" s="2" t="s">
        <v>31</v>
      </c>
      <c r="F21" s="2" t="s">
        <v>22</v>
      </c>
      <c r="G21" s="2" t="s">
        <v>32</v>
      </c>
      <c r="H21" s="2" t="s">
        <v>11</v>
      </c>
      <c r="I21" s="2" t="s">
        <v>28</v>
      </c>
      <c r="J21" s="4">
        <v>8.1250000000000003E-2</v>
      </c>
      <c r="K21" s="6">
        <v>0.43611111111111112</v>
      </c>
      <c r="L21" s="3">
        <f>$K$4+R21</f>
        <v>0.51466435185185189</v>
      </c>
      <c r="R21" s="6">
        <v>8.3761574074074072E-2</v>
      </c>
      <c r="S21" s="3">
        <f>L21-K21</f>
        <v>7.8553240740740771E-2</v>
      </c>
      <c r="T21" s="1">
        <v>3</v>
      </c>
    </row>
    <row r="22" spans="1:20" x14ac:dyDescent="0.4">
      <c r="A22" s="2" t="s">
        <v>397</v>
      </c>
      <c r="J22" s="3"/>
      <c r="L22" s="3"/>
      <c r="S22" s="3"/>
    </row>
    <row r="23" spans="1:20" x14ac:dyDescent="0.4">
      <c r="A23" s="2" t="s">
        <v>403</v>
      </c>
      <c r="J23" s="3"/>
      <c r="L23" s="3"/>
      <c r="S23" s="3"/>
    </row>
    <row r="24" spans="1:20" x14ac:dyDescent="0.4">
      <c r="A24" s="2">
        <v>34</v>
      </c>
      <c r="B24" s="2" t="s">
        <v>341</v>
      </c>
      <c r="C24" s="2" t="s">
        <v>377</v>
      </c>
      <c r="D24" s="2" t="s">
        <v>390</v>
      </c>
      <c r="F24" s="2" t="s">
        <v>9</v>
      </c>
      <c r="I24" s="2" t="s">
        <v>28</v>
      </c>
      <c r="J24" s="3"/>
      <c r="K24" s="6">
        <v>0.42951388888888886</v>
      </c>
      <c r="L24" s="3">
        <f>$K$4+R24</f>
        <v>0.47471064814814817</v>
      </c>
      <c r="R24" s="6">
        <v>4.3807870370370372E-2</v>
      </c>
      <c r="S24" s="3">
        <f>L24-K24</f>
        <v>4.5196759259259311E-2</v>
      </c>
      <c r="T24" s="1">
        <v>1</v>
      </c>
    </row>
    <row r="25" spans="1:20" x14ac:dyDescent="0.4">
      <c r="A25" s="2">
        <v>1</v>
      </c>
      <c r="B25" s="2" t="s">
        <v>338</v>
      </c>
      <c r="C25" s="2" t="s">
        <v>92</v>
      </c>
      <c r="D25" s="2" t="s">
        <v>339</v>
      </c>
      <c r="F25" s="2" t="s">
        <v>9</v>
      </c>
      <c r="G25" s="2" t="s">
        <v>340</v>
      </c>
      <c r="I25" s="2" t="s">
        <v>28</v>
      </c>
      <c r="J25" s="3">
        <v>3.4722222222222224E-2</v>
      </c>
      <c r="K25" s="6">
        <v>0.4284722222222222</v>
      </c>
      <c r="L25" s="3">
        <f>$K$4+R25</f>
        <v>0.4750462962962963</v>
      </c>
      <c r="R25" s="6">
        <v>4.4143518518518519E-2</v>
      </c>
      <c r="S25" s="3">
        <f>L25-K25</f>
        <v>4.6574074074074101E-2</v>
      </c>
      <c r="T25" s="1">
        <v>2</v>
      </c>
    </row>
    <row r="26" spans="1:20" x14ac:dyDescent="0.4">
      <c r="A26" s="2">
        <v>6</v>
      </c>
      <c r="B26" s="2" t="s">
        <v>56</v>
      </c>
      <c r="C26" s="2" t="s">
        <v>57</v>
      </c>
      <c r="D26" s="2" t="s">
        <v>58</v>
      </c>
      <c r="F26" s="2" t="s">
        <v>9</v>
      </c>
      <c r="G26" s="2" t="s">
        <v>59</v>
      </c>
      <c r="H26" s="2" t="s">
        <v>11</v>
      </c>
      <c r="I26" s="2" t="s">
        <v>28</v>
      </c>
      <c r="J26" s="3">
        <v>4.8611111111111112E-2</v>
      </c>
      <c r="K26" s="6">
        <v>0.43055555555555558</v>
      </c>
      <c r="L26" s="3">
        <f>$K$4+R26</f>
        <v>0.48060185185185189</v>
      </c>
      <c r="R26" s="6">
        <v>4.9699074074074076E-2</v>
      </c>
      <c r="S26" s="3">
        <f>L26-K26</f>
        <v>5.0046296296296311E-2</v>
      </c>
      <c r="T26" s="1">
        <v>3</v>
      </c>
    </row>
    <row r="27" spans="1:20" x14ac:dyDescent="0.4">
      <c r="J27" s="3"/>
      <c r="L27" s="3"/>
      <c r="S27" s="3"/>
    </row>
    <row r="28" spans="1:20" x14ac:dyDescent="0.4">
      <c r="A28" s="2" t="s">
        <v>402</v>
      </c>
      <c r="J28" s="3"/>
      <c r="L28" s="3"/>
      <c r="S28" s="3"/>
    </row>
    <row r="29" spans="1:20" x14ac:dyDescent="0.4">
      <c r="A29" s="2">
        <v>4</v>
      </c>
      <c r="B29" s="2" t="s">
        <v>173</v>
      </c>
      <c r="C29" s="2" t="s">
        <v>174</v>
      </c>
      <c r="D29" s="2" t="s">
        <v>175</v>
      </c>
      <c r="F29" s="2" t="s">
        <v>9</v>
      </c>
      <c r="G29" s="2" t="s">
        <v>176</v>
      </c>
      <c r="H29" s="2" t="s">
        <v>11</v>
      </c>
      <c r="I29" s="2" t="s">
        <v>28</v>
      </c>
      <c r="J29" s="3">
        <v>4.1666666666666664E-2</v>
      </c>
      <c r="K29" s="6">
        <v>0.42986111111111114</v>
      </c>
      <c r="L29" s="3">
        <f>$K$4+R29</f>
        <v>0.4777777777777778</v>
      </c>
      <c r="R29" s="6">
        <v>4.6875E-2</v>
      </c>
      <c r="S29" s="3">
        <f>L29-K29</f>
        <v>4.7916666666666663E-2</v>
      </c>
      <c r="T29" s="1">
        <v>1</v>
      </c>
    </row>
    <row r="30" spans="1:20" x14ac:dyDescent="0.4">
      <c r="A30" s="2">
        <v>5</v>
      </c>
      <c r="B30" s="2" t="s">
        <v>91</v>
      </c>
      <c r="C30" s="2" t="s">
        <v>92</v>
      </c>
      <c r="D30" s="2" t="s">
        <v>93</v>
      </c>
      <c r="F30" s="2" t="s">
        <v>9</v>
      </c>
      <c r="G30" s="2" t="s">
        <v>94</v>
      </c>
      <c r="H30" s="2" t="s">
        <v>11</v>
      </c>
      <c r="I30" s="2" t="s">
        <v>28</v>
      </c>
      <c r="J30" s="3">
        <v>4.5138888888888888E-2</v>
      </c>
      <c r="K30" s="6">
        <v>0.43020833333333336</v>
      </c>
      <c r="L30" s="3">
        <f>$K$4+R30</f>
        <v>0.49131944444444448</v>
      </c>
      <c r="R30" s="6">
        <v>6.0416666666666667E-2</v>
      </c>
      <c r="S30" s="3">
        <f>L30-K30</f>
        <v>6.1111111111111116E-2</v>
      </c>
      <c r="T30" s="1">
        <v>2</v>
      </c>
    </row>
    <row r="31" spans="1:20" x14ac:dyDescent="0.4">
      <c r="A31" s="2">
        <v>16</v>
      </c>
      <c r="B31" s="2" t="s">
        <v>297</v>
      </c>
      <c r="C31" s="2" t="s">
        <v>298</v>
      </c>
      <c r="D31" s="2" t="s">
        <v>299</v>
      </c>
      <c r="F31" s="2" t="s">
        <v>9</v>
      </c>
      <c r="G31" s="2" t="s">
        <v>300</v>
      </c>
      <c r="H31" s="2" t="s">
        <v>11</v>
      </c>
      <c r="I31" s="2" t="s">
        <v>28</v>
      </c>
      <c r="J31" s="3">
        <v>6.5972222222222224E-2</v>
      </c>
      <c r="K31" s="6">
        <v>0.43402777777777779</v>
      </c>
      <c r="L31" s="3">
        <f>$K$4+R31</f>
        <v>0.50015046296296295</v>
      </c>
      <c r="R31" s="6">
        <v>6.924768518518519E-2</v>
      </c>
      <c r="S31" s="3">
        <f>L31-K31</f>
        <v>6.6122685185185159E-2</v>
      </c>
      <c r="T31" s="1">
        <v>3</v>
      </c>
    </row>
    <row r="32" spans="1:20" x14ac:dyDescent="0.4">
      <c r="A32" s="2">
        <v>25</v>
      </c>
      <c r="B32" s="2" t="s">
        <v>232</v>
      </c>
      <c r="C32" s="2" t="s">
        <v>233</v>
      </c>
      <c r="D32" s="2" t="s">
        <v>234</v>
      </c>
      <c r="F32" s="2" t="s">
        <v>9</v>
      </c>
      <c r="G32" s="2" t="s">
        <v>235</v>
      </c>
      <c r="H32" s="2" t="s">
        <v>11</v>
      </c>
      <c r="I32" s="2" t="s">
        <v>28</v>
      </c>
      <c r="J32" s="3">
        <v>0.10069444444444445</v>
      </c>
      <c r="K32" s="6">
        <v>0.43715277777777778</v>
      </c>
      <c r="L32" s="3">
        <f>$K$4+R32</f>
        <v>0.5140393518518519</v>
      </c>
      <c r="R32" s="6">
        <v>8.3136574074074071E-2</v>
      </c>
      <c r="S32" s="3">
        <f>L32-K32</f>
        <v>7.6886574074074121E-2</v>
      </c>
    </row>
    <row r="33" spans="1:20" x14ac:dyDescent="0.4">
      <c r="J33" s="3"/>
      <c r="L33" s="3"/>
      <c r="S33" s="3"/>
    </row>
    <row r="34" spans="1:20" x14ac:dyDescent="0.4">
      <c r="A34" s="2" t="s">
        <v>419</v>
      </c>
      <c r="J34" s="3"/>
      <c r="L34" s="3"/>
      <c r="S34" s="3"/>
    </row>
    <row r="35" spans="1:20" x14ac:dyDescent="0.4">
      <c r="A35" s="2">
        <v>45</v>
      </c>
      <c r="B35" s="2" t="s">
        <v>363</v>
      </c>
      <c r="C35" s="2" t="s">
        <v>364</v>
      </c>
      <c r="D35" s="2" t="s">
        <v>365</v>
      </c>
      <c r="F35" s="2" t="s">
        <v>344</v>
      </c>
      <c r="G35" s="2" t="s">
        <v>311</v>
      </c>
      <c r="H35" s="2" t="s">
        <v>366</v>
      </c>
      <c r="I35" s="2" t="s">
        <v>28</v>
      </c>
      <c r="J35" s="3">
        <v>6.3194444444444442E-2</v>
      </c>
      <c r="K35" s="6">
        <v>0.43263888888888891</v>
      </c>
      <c r="L35" s="3">
        <f t="shared" ref="L35:L40" si="0">$K$4+R35</f>
        <v>0.49178240740740742</v>
      </c>
      <c r="R35" s="6">
        <v>6.0879629629629631E-2</v>
      </c>
      <c r="S35" s="3">
        <f t="shared" ref="S35:S40" si="1">L35-K35</f>
        <v>5.9143518518518512E-2</v>
      </c>
      <c r="T35" s="1">
        <v>1</v>
      </c>
    </row>
    <row r="36" spans="1:20" x14ac:dyDescent="0.4">
      <c r="A36" s="2">
        <v>17</v>
      </c>
      <c r="B36" s="2" t="s">
        <v>24</v>
      </c>
      <c r="C36" s="2" t="s">
        <v>25</v>
      </c>
      <c r="D36" s="2" t="s">
        <v>26</v>
      </c>
      <c r="F36" s="2" t="s">
        <v>9</v>
      </c>
      <c r="G36" s="2" t="s">
        <v>27</v>
      </c>
      <c r="H36" s="2" t="s">
        <v>11</v>
      </c>
      <c r="I36" s="2" t="s">
        <v>28</v>
      </c>
      <c r="J36" s="3">
        <v>7.1608796296296295E-2</v>
      </c>
      <c r="K36" s="6">
        <v>0.43437500000000001</v>
      </c>
      <c r="L36" s="3">
        <f t="shared" si="0"/>
        <v>0.50103009259259257</v>
      </c>
      <c r="R36" s="6">
        <v>7.0127314814814809E-2</v>
      </c>
      <c r="S36" s="3">
        <f t="shared" si="1"/>
        <v>6.6655092592592557E-2</v>
      </c>
      <c r="T36" s="1">
        <v>2</v>
      </c>
    </row>
    <row r="37" spans="1:20" x14ac:dyDescent="0.4">
      <c r="A37" s="2">
        <v>15</v>
      </c>
      <c r="B37" s="2" t="s">
        <v>285</v>
      </c>
      <c r="C37" s="2" t="s">
        <v>286</v>
      </c>
      <c r="D37" s="2" t="s">
        <v>287</v>
      </c>
      <c r="F37" s="2" t="s">
        <v>9</v>
      </c>
      <c r="G37" s="2" t="s">
        <v>288</v>
      </c>
      <c r="H37" s="2" t="s">
        <v>11</v>
      </c>
      <c r="I37" s="2" t="s">
        <v>28</v>
      </c>
      <c r="J37" s="3">
        <v>6.5972222222222224E-2</v>
      </c>
      <c r="K37" s="6">
        <v>0.43368055555555557</v>
      </c>
      <c r="L37" s="3">
        <f t="shared" si="0"/>
        <v>0.5057638888888889</v>
      </c>
      <c r="R37" s="6">
        <v>7.4861111111111114E-2</v>
      </c>
      <c r="S37" s="3">
        <f t="shared" si="1"/>
        <v>7.2083333333333333E-2</v>
      </c>
      <c r="T37" s="1">
        <v>3</v>
      </c>
    </row>
    <row r="38" spans="1:20" x14ac:dyDescent="0.4">
      <c r="A38" s="2">
        <v>23</v>
      </c>
      <c r="B38" s="2" t="s">
        <v>324</v>
      </c>
      <c r="C38" s="2" t="s">
        <v>325</v>
      </c>
      <c r="D38" s="2" t="s">
        <v>326</v>
      </c>
      <c r="F38" s="2" t="s">
        <v>9</v>
      </c>
      <c r="G38" s="2" t="s">
        <v>327</v>
      </c>
      <c r="H38" s="2" t="s">
        <v>11</v>
      </c>
      <c r="I38" s="2" t="s">
        <v>28</v>
      </c>
      <c r="J38" s="3">
        <v>8.3333333333333329E-2</v>
      </c>
      <c r="K38" s="6">
        <v>0.43645833333333334</v>
      </c>
      <c r="L38" s="3">
        <f t="shared" si="0"/>
        <v>0.51268518518518524</v>
      </c>
      <c r="R38" s="6">
        <v>8.1782407407407401E-2</v>
      </c>
      <c r="S38" s="3">
        <f t="shared" si="1"/>
        <v>7.6226851851851907E-2</v>
      </c>
    </row>
    <row r="39" spans="1:20" x14ac:dyDescent="0.4">
      <c r="A39" s="2">
        <v>20</v>
      </c>
      <c r="B39" s="2" t="s">
        <v>258</v>
      </c>
      <c r="C39" s="2" t="s">
        <v>259</v>
      </c>
      <c r="D39" s="2" t="s">
        <v>260</v>
      </c>
      <c r="F39" s="2" t="s">
        <v>9</v>
      </c>
      <c r="G39" s="2" t="s">
        <v>261</v>
      </c>
      <c r="H39" s="2" t="s">
        <v>11</v>
      </c>
      <c r="I39" s="2" t="s">
        <v>28</v>
      </c>
      <c r="J39" s="3">
        <v>7.6388888888888895E-2</v>
      </c>
      <c r="K39" s="6">
        <v>0.43541666666666667</v>
      </c>
      <c r="L39" s="3">
        <f t="shared" si="0"/>
        <v>0.51181712962962966</v>
      </c>
      <c r="R39" s="6">
        <v>8.0914351851851848E-2</v>
      </c>
      <c r="S39" s="3">
        <f t="shared" si="1"/>
        <v>7.6400462962962989E-2</v>
      </c>
    </row>
    <row r="40" spans="1:20" x14ac:dyDescent="0.4">
      <c r="A40" s="2">
        <v>27</v>
      </c>
      <c r="B40" s="2" t="s">
        <v>37</v>
      </c>
      <c r="C40" s="2" t="s">
        <v>38</v>
      </c>
      <c r="D40" s="2" t="s">
        <v>39</v>
      </c>
      <c r="F40" s="2" t="s">
        <v>9</v>
      </c>
      <c r="G40" s="2" t="s">
        <v>40</v>
      </c>
      <c r="H40" s="2" t="s">
        <v>11</v>
      </c>
      <c r="I40" s="2" t="s">
        <v>28</v>
      </c>
      <c r="J40" s="3">
        <v>0.10416666666666667</v>
      </c>
      <c r="K40" s="6">
        <v>0.43784722222222222</v>
      </c>
      <c r="L40" s="3">
        <f t="shared" si="0"/>
        <v>0.52244212962962966</v>
      </c>
      <c r="R40" s="6">
        <v>9.1539351851851858E-2</v>
      </c>
      <c r="S40" s="3">
        <f t="shared" si="1"/>
        <v>8.4594907407407438E-2</v>
      </c>
    </row>
    <row r="41" spans="1:20" x14ac:dyDescent="0.4">
      <c r="J41" s="3"/>
      <c r="L41" s="3"/>
      <c r="S41" s="3"/>
    </row>
    <row r="42" spans="1:20" x14ac:dyDescent="0.4">
      <c r="A42" s="2" t="s">
        <v>420</v>
      </c>
      <c r="J42" s="3"/>
      <c r="L42" s="3"/>
      <c r="S42" s="3"/>
    </row>
    <row r="43" spans="1:20" x14ac:dyDescent="0.4">
      <c r="A43" s="2">
        <v>12</v>
      </c>
      <c r="B43" s="2" t="s">
        <v>240</v>
      </c>
      <c r="C43" s="2" t="s">
        <v>241</v>
      </c>
      <c r="D43" s="2" t="s">
        <v>242</v>
      </c>
      <c r="F43" s="2" t="s">
        <v>9</v>
      </c>
      <c r="G43" s="2" t="s">
        <v>243</v>
      </c>
      <c r="H43" s="2" t="s">
        <v>11</v>
      </c>
      <c r="I43" s="2" t="s">
        <v>28</v>
      </c>
      <c r="J43" s="3">
        <v>6.2488425925925926E-2</v>
      </c>
      <c r="K43" s="6">
        <v>0.43194444444444446</v>
      </c>
      <c r="L43" s="3">
        <f t="shared" ref="L43:L49" si="2">$K$4+R43</f>
        <v>0.48383101851851856</v>
      </c>
      <c r="R43" s="6">
        <v>5.2928240740740741E-2</v>
      </c>
      <c r="S43" s="3">
        <f t="shared" ref="S43:S49" si="3">L43-K43</f>
        <v>5.1886574074074099E-2</v>
      </c>
      <c r="T43" s="1">
        <v>1</v>
      </c>
    </row>
    <row r="44" spans="1:20" x14ac:dyDescent="0.4">
      <c r="A44" s="2">
        <v>11</v>
      </c>
      <c r="B44" s="2" t="s">
        <v>190</v>
      </c>
      <c r="C44" s="2" t="s">
        <v>191</v>
      </c>
      <c r="D44" s="2" t="s">
        <v>192</v>
      </c>
      <c r="F44" s="2" t="s">
        <v>9</v>
      </c>
      <c r="G44" s="2" t="s">
        <v>67</v>
      </c>
      <c r="H44" s="2" t="s">
        <v>11</v>
      </c>
      <c r="I44" s="2" t="s">
        <v>28</v>
      </c>
      <c r="J44" s="3">
        <v>6.0543981481481483E-2</v>
      </c>
      <c r="K44" s="6">
        <v>0.43159722222222224</v>
      </c>
      <c r="L44" s="3">
        <f t="shared" si="2"/>
        <v>0.49122685185185189</v>
      </c>
      <c r="R44" s="6">
        <v>6.0324074074074072E-2</v>
      </c>
      <c r="S44" s="3">
        <f t="shared" si="3"/>
        <v>5.9629629629629644E-2</v>
      </c>
      <c r="T44" s="1">
        <v>2</v>
      </c>
    </row>
    <row r="45" spans="1:20" x14ac:dyDescent="0.4">
      <c r="A45" s="2">
        <v>14</v>
      </c>
      <c r="B45" s="2" t="s">
        <v>232</v>
      </c>
      <c r="C45" s="2" t="s">
        <v>301</v>
      </c>
      <c r="D45" s="2" t="s">
        <v>302</v>
      </c>
      <c r="F45" s="2" t="s">
        <v>9</v>
      </c>
      <c r="G45" s="2" t="s">
        <v>303</v>
      </c>
      <c r="H45" s="2" t="s">
        <v>11</v>
      </c>
      <c r="I45" s="2" t="s">
        <v>28</v>
      </c>
      <c r="J45" s="3">
        <v>6.5509259259259253E-2</v>
      </c>
      <c r="K45" s="6">
        <v>0.43333333333333335</v>
      </c>
      <c r="L45" s="3">
        <f t="shared" si="2"/>
        <v>0.50212962962962959</v>
      </c>
      <c r="R45" s="6">
        <v>7.1226851851851847E-2</v>
      </c>
      <c r="S45" s="3">
        <f t="shared" si="3"/>
        <v>6.8796296296296244E-2</v>
      </c>
      <c r="T45" s="1">
        <v>3</v>
      </c>
    </row>
    <row r="46" spans="1:20" x14ac:dyDescent="0.4">
      <c r="A46" s="2">
        <v>8</v>
      </c>
      <c r="B46" s="2" t="s">
        <v>210</v>
      </c>
      <c r="C46" s="2" t="s">
        <v>211</v>
      </c>
      <c r="D46" s="2" t="s">
        <v>212</v>
      </c>
      <c r="F46" s="2" t="s">
        <v>9</v>
      </c>
      <c r="G46" s="2" t="s">
        <v>213</v>
      </c>
      <c r="H46" s="2" t="s">
        <v>11</v>
      </c>
      <c r="I46" s="2" t="s">
        <v>28</v>
      </c>
      <c r="J46" s="3">
        <v>5.5555555555555552E-2</v>
      </c>
      <c r="K46" s="6">
        <v>0.43125000000000002</v>
      </c>
      <c r="L46" s="3">
        <f t="shared" si="2"/>
        <v>0.5006828703703704</v>
      </c>
      <c r="R46" s="6">
        <v>6.9780092592592588E-2</v>
      </c>
      <c r="S46" s="3">
        <f t="shared" si="3"/>
        <v>6.9432870370370381E-2</v>
      </c>
      <c r="T46" s="1" t="s">
        <v>397</v>
      </c>
    </row>
    <row r="47" spans="1:20" x14ac:dyDescent="0.4">
      <c r="A47" s="2">
        <v>21</v>
      </c>
      <c r="B47" s="2" t="s">
        <v>143</v>
      </c>
      <c r="C47" s="2" t="s">
        <v>144</v>
      </c>
      <c r="D47" s="2" t="s">
        <v>145</v>
      </c>
      <c r="F47" s="2" t="s">
        <v>9</v>
      </c>
      <c r="G47" s="2" t="s">
        <v>146</v>
      </c>
      <c r="H47" s="2" t="s">
        <v>11</v>
      </c>
      <c r="I47" s="2" t="s">
        <v>28</v>
      </c>
      <c r="J47" s="3">
        <v>7.9861111111111105E-2</v>
      </c>
      <c r="K47" s="6">
        <v>0.4357638888888889</v>
      </c>
      <c r="L47" s="3">
        <f t="shared" si="2"/>
        <v>0.51231481481481489</v>
      </c>
      <c r="R47" s="6">
        <v>8.1412037037037033E-2</v>
      </c>
      <c r="S47" s="3">
        <f t="shared" si="3"/>
        <v>7.6550925925925994E-2</v>
      </c>
      <c r="T47" s="1" t="s">
        <v>397</v>
      </c>
    </row>
    <row r="48" spans="1:20" x14ac:dyDescent="0.4">
      <c r="A48" s="2">
        <v>13</v>
      </c>
      <c r="B48" s="2" t="s">
        <v>186</v>
      </c>
      <c r="C48" s="2" t="s">
        <v>187</v>
      </c>
      <c r="D48" s="2" t="s">
        <v>188</v>
      </c>
      <c r="F48" s="2" t="s">
        <v>9</v>
      </c>
      <c r="G48" s="2" t="s">
        <v>189</v>
      </c>
      <c r="H48" s="2" t="s">
        <v>11</v>
      </c>
      <c r="I48" s="2" t="s">
        <v>28</v>
      </c>
      <c r="J48" s="3">
        <v>6.4930555555555561E-2</v>
      </c>
      <c r="K48" s="6">
        <v>0.43298611111111113</v>
      </c>
      <c r="L48" s="3">
        <f t="shared" si="2"/>
        <v>0.5103240740740741</v>
      </c>
      <c r="R48" s="6">
        <v>7.9421296296296295E-2</v>
      </c>
      <c r="S48" s="3">
        <f t="shared" si="3"/>
        <v>7.7337962962962969E-2</v>
      </c>
      <c r="T48" s="1" t="s">
        <v>397</v>
      </c>
    </row>
    <row r="49" spans="1:21" x14ac:dyDescent="0.4">
      <c r="A49" s="2">
        <v>26</v>
      </c>
      <c r="B49" s="2" t="s">
        <v>44</v>
      </c>
      <c r="C49" s="2" t="s">
        <v>72</v>
      </c>
      <c r="D49" s="2" t="s">
        <v>73</v>
      </c>
      <c r="F49" s="2" t="s">
        <v>9</v>
      </c>
      <c r="G49" s="2" t="s">
        <v>74</v>
      </c>
      <c r="H49" s="2" t="s">
        <v>11</v>
      </c>
      <c r="I49" s="2" t="s">
        <v>28</v>
      </c>
      <c r="J49" s="3">
        <v>0.10069444444444445</v>
      </c>
      <c r="K49" s="6">
        <v>0.4375</v>
      </c>
      <c r="L49" s="3">
        <f t="shared" si="2"/>
        <v>0.51489583333333333</v>
      </c>
      <c r="R49" s="6">
        <v>8.3993055555555557E-2</v>
      </c>
      <c r="S49" s="3">
        <f t="shared" si="3"/>
        <v>7.739583333333333E-2</v>
      </c>
    </row>
    <row r="50" spans="1:21" x14ac:dyDescent="0.4">
      <c r="J50" s="3"/>
      <c r="L50" s="3"/>
      <c r="S50" s="3"/>
    </row>
    <row r="51" spans="1:21" x14ac:dyDescent="0.4">
      <c r="A51" s="2" t="s">
        <v>410</v>
      </c>
    </row>
    <row r="52" spans="1:21" x14ac:dyDescent="0.4">
      <c r="A52" s="2">
        <v>97</v>
      </c>
      <c r="B52" s="2" t="s">
        <v>345</v>
      </c>
      <c r="C52" s="2" t="s">
        <v>346</v>
      </c>
      <c r="D52" s="2" t="s">
        <v>347</v>
      </c>
      <c r="F52" s="2" t="s">
        <v>374</v>
      </c>
      <c r="H52" s="2" t="s">
        <v>11</v>
      </c>
      <c r="I52" s="2" t="s">
        <v>12</v>
      </c>
      <c r="J52" s="3">
        <v>3.4027777777777775E-2</v>
      </c>
      <c r="K52" s="6">
        <v>0.45694444444444443</v>
      </c>
      <c r="L52" s="3">
        <f t="shared" ref="L52:L65" si="4">$K$4+R52</f>
        <v>0.48987268518518523</v>
      </c>
      <c r="R52" s="6">
        <v>5.8969907407407408E-2</v>
      </c>
      <c r="S52" s="3">
        <f t="shared" ref="S52:S65" si="5">L52-K52</f>
        <v>3.29282407407408E-2</v>
      </c>
      <c r="T52" s="1">
        <v>1</v>
      </c>
      <c r="U52" s="8">
        <f t="shared" ref="U52:U65" si="6">ABS(S52-J52)</f>
        <v>1.0995370370369753E-3</v>
      </c>
    </row>
    <row r="53" spans="1:21" x14ac:dyDescent="0.4">
      <c r="A53" s="2">
        <v>66</v>
      </c>
      <c r="B53" s="2" t="s">
        <v>47</v>
      </c>
      <c r="C53" s="2" t="s">
        <v>48</v>
      </c>
      <c r="D53" s="2" t="s">
        <v>49</v>
      </c>
      <c r="F53" s="2" t="s">
        <v>22</v>
      </c>
      <c r="G53" s="2" t="s">
        <v>50</v>
      </c>
      <c r="H53" s="2" t="s">
        <v>11</v>
      </c>
      <c r="I53" s="2" t="s">
        <v>12</v>
      </c>
      <c r="J53" s="3">
        <v>4.0613425925925928E-2</v>
      </c>
      <c r="K53" s="6">
        <v>0.46006944444444442</v>
      </c>
      <c r="L53" s="3">
        <f t="shared" si="4"/>
        <v>0.49878472222222225</v>
      </c>
      <c r="M53" s="2" t="s">
        <v>51</v>
      </c>
      <c r="R53" s="6">
        <v>6.7881944444444439E-2</v>
      </c>
      <c r="S53" s="3">
        <f t="shared" si="5"/>
        <v>3.8715277777777835E-2</v>
      </c>
      <c r="T53" s="1">
        <v>2</v>
      </c>
      <c r="U53" s="8">
        <f t="shared" si="6"/>
        <v>1.8981481481480933E-3</v>
      </c>
    </row>
    <row r="54" spans="1:21" x14ac:dyDescent="0.4">
      <c r="A54" s="2">
        <v>53</v>
      </c>
      <c r="B54" s="2" t="s">
        <v>83</v>
      </c>
      <c r="C54" s="2" t="s">
        <v>84</v>
      </c>
      <c r="D54" s="2" t="s">
        <v>85</v>
      </c>
      <c r="F54" s="2" t="s">
        <v>22</v>
      </c>
      <c r="G54" s="2" t="s">
        <v>86</v>
      </c>
      <c r="H54" s="2" t="s">
        <v>11</v>
      </c>
      <c r="I54" s="2" t="s">
        <v>12</v>
      </c>
      <c r="J54" s="3">
        <v>2.9976851851851852E-2</v>
      </c>
      <c r="K54" s="6">
        <v>0.45243055555555556</v>
      </c>
      <c r="L54" s="3">
        <f t="shared" si="4"/>
        <v>0.48040509259259262</v>
      </c>
      <c r="R54" s="6">
        <v>4.9502314814814811E-2</v>
      </c>
      <c r="S54" s="3">
        <f t="shared" si="5"/>
        <v>2.7974537037037062E-2</v>
      </c>
      <c r="T54" s="1">
        <v>3</v>
      </c>
      <c r="U54" s="8">
        <f t="shared" si="6"/>
        <v>2.0023148148147901E-3</v>
      </c>
    </row>
    <row r="55" spans="1:21" x14ac:dyDescent="0.4">
      <c r="A55" s="2">
        <v>58</v>
      </c>
      <c r="B55" s="2" t="s">
        <v>224</v>
      </c>
      <c r="C55" s="2" t="s">
        <v>225</v>
      </c>
      <c r="D55" s="2" t="s">
        <v>226</v>
      </c>
      <c r="F55" s="2" t="s">
        <v>22</v>
      </c>
      <c r="G55" s="2" t="s">
        <v>227</v>
      </c>
      <c r="H55" s="2" t="s">
        <v>11</v>
      </c>
      <c r="I55" s="2" t="s">
        <v>12</v>
      </c>
      <c r="J55" s="3">
        <v>3.3680555555555554E-2</v>
      </c>
      <c r="K55" s="6">
        <v>0.4548611111111111</v>
      </c>
      <c r="L55" s="3">
        <f t="shared" si="4"/>
        <v>0.48587962962962966</v>
      </c>
      <c r="R55" s="6">
        <v>5.4976851851851853E-2</v>
      </c>
      <c r="S55" s="3">
        <f t="shared" si="5"/>
        <v>3.1018518518518556E-2</v>
      </c>
      <c r="T55" s="1" t="s">
        <v>397</v>
      </c>
      <c r="U55" s="8">
        <f t="shared" si="6"/>
        <v>2.6620370370369975E-3</v>
      </c>
    </row>
    <row r="56" spans="1:21" x14ac:dyDescent="0.4">
      <c r="A56" s="2">
        <v>54</v>
      </c>
      <c r="B56" s="2" t="s">
        <v>160</v>
      </c>
      <c r="C56" s="2" t="s">
        <v>161</v>
      </c>
      <c r="D56" s="2" t="s">
        <v>162</v>
      </c>
      <c r="F56" s="2" t="s">
        <v>22</v>
      </c>
      <c r="G56" s="2" t="s">
        <v>163</v>
      </c>
      <c r="H56" s="2" t="s">
        <v>11</v>
      </c>
      <c r="I56" s="2" t="s">
        <v>12</v>
      </c>
      <c r="J56" s="3">
        <v>3.0011574074074072E-2</v>
      </c>
      <c r="K56" s="6">
        <v>0.45277777777777778</v>
      </c>
      <c r="L56" s="3">
        <f t="shared" si="4"/>
        <v>0.48001157407407408</v>
      </c>
      <c r="R56" s="6">
        <v>4.9108796296296296E-2</v>
      </c>
      <c r="S56" s="3">
        <f t="shared" si="5"/>
        <v>2.7233796296296298E-2</v>
      </c>
      <c r="T56" s="1" t="s">
        <v>397</v>
      </c>
      <c r="U56" s="8">
        <f t="shared" si="6"/>
        <v>2.7777777777777748E-3</v>
      </c>
    </row>
    <row r="57" spans="1:21" x14ac:dyDescent="0.4">
      <c r="A57" s="2">
        <v>60</v>
      </c>
      <c r="B57" s="2" t="s">
        <v>203</v>
      </c>
      <c r="C57" s="2" t="s">
        <v>204</v>
      </c>
      <c r="D57" s="2" t="s">
        <v>205</v>
      </c>
      <c r="F57" s="2" t="s">
        <v>22</v>
      </c>
      <c r="G57" s="2" t="s">
        <v>36</v>
      </c>
      <c r="H57" s="2" t="s">
        <v>11</v>
      </c>
      <c r="I57" s="2" t="s">
        <v>12</v>
      </c>
      <c r="J57" s="3">
        <v>3.4722222222222224E-2</v>
      </c>
      <c r="K57" s="6">
        <v>0.45659722222222221</v>
      </c>
      <c r="L57" s="3">
        <f t="shared" si="4"/>
        <v>0.4881712962962963</v>
      </c>
      <c r="R57" s="6">
        <v>5.7268518518518517E-2</v>
      </c>
      <c r="S57" s="3">
        <f t="shared" si="5"/>
        <v>3.1574074074074088E-2</v>
      </c>
      <c r="U57" s="8">
        <f t="shared" si="6"/>
        <v>3.148148148148136E-3</v>
      </c>
    </row>
    <row r="58" spans="1:21" x14ac:dyDescent="0.4">
      <c r="A58" s="2">
        <v>71</v>
      </c>
      <c r="B58" s="2" t="s">
        <v>115</v>
      </c>
      <c r="C58" s="2" t="s">
        <v>116</v>
      </c>
      <c r="D58" s="2" t="s">
        <v>117</v>
      </c>
      <c r="F58" s="2" t="s">
        <v>22</v>
      </c>
      <c r="G58" s="2" t="s">
        <v>118</v>
      </c>
      <c r="H58" s="2" t="s">
        <v>11</v>
      </c>
      <c r="I58" s="2" t="s">
        <v>12</v>
      </c>
      <c r="J58" s="3">
        <v>5.2083333333333336E-2</v>
      </c>
      <c r="K58" s="6">
        <v>0.46319444444444446</v>
      </c>
      <c r="L58" s="3">
        <f t="shared" si="4"/>
        <v>0.51128472222222221</v>
      </c>
      <c r="R58" s="6">
        <v>8.038194444444445E-2</v>
      </c>
      <c r="S58" s="3">
        <f t="shared" si="5"/>
        <v>4.8090277777777746E-2</v>
      </c>
      <c r="U58" s="8">
        <f t="shared" si="6"/>
        <v>3.9930555555555899E-3</v>
      </c>
    </row>
    <row r="59" spans="1:21" x14ac:dyDescent="0.4">
      <c r="A59" s="2">
        <v>113</v>
      </c>
      <c r="B59" s="2" t="s">
        <v>356</v>
      </c>
      <c r="C59" s="2" t="s">
        <v>357</v>
      </c>
      <c r="D59" s="2" t="s">
        <v>358</v>
      </c>
      <c r="F59" s="2" t="s">
        <v>22</v>
      </c>
      <c r="G59" s="2" t="s">
        <v>359</v>
      </c>
      <c r="H59" s="2" t="s">
        <v>11</v>
      </c>
      <c r="I59" s="2" t="s">
        <v>12</v>
      </c>
      <c r="J59" s="3">
        <v>6.3194444444444442E-2</v>
      </c>
      <c r="K59" s="6">
        <v>0.46736111111111112</v>
      </c>
      <c r="L59" s="3">
        <f t="shared" si="4"/>
        <v>0.52534722222222219</v>
      </c>
      <c r="R59" s="6">
        <v>9.4444444444444442E-2</v>
      </c>
      <c r="S59" s="3">
        <f t="shared" si="5"/>
        <v>5.7986111111111072E-2</v>
      </c>
      <c r="T59" s="1" t="s">
        <v>397</v>
      </c>
      <c r="U59" s="8">
        <f t="shared" si="6"/>
        <v>5.2083333333333703E-3</v>
      </c>
    </row>
    <row r="60" spans="1:21" x14ac:dyDescent="0.4">
      <c r="A60" s="2">
        <v>61</v>
      </c>
      <c r="B60" s="2" t="s">
        <v>304</v>
      </c>
      <c r="C60" s="2" t="s">
        <v>305</v>
      </c>
      <c r="D60" s="2" t="s">
        <v>306</v>
      </c>
      <c r="F60" s="2" t="s">
        <v>22</v>
      </c>
      <c r="G60" s="2" t="s">
        <v>307</v>
      </c>
      <c r="H60" s="2" t="s">
        <v>11</v>
      </c>
      <c r="I60" s="2" t="s">
        <v>12</v>
      </c>
      <c r="J60" s="3">
        <v>3.4780092592592592E-2</v>
      </c>
      <c r="K60" s="6">
        <v>0.45763888888888887</v>
      </c>
      <c r="L60" s="3">
        <f t="shared" si="4"/>
        <v>0.48668981481481483</v>
      </c>
      <c r="R60" s="6">
        <v>5.5787037037037038E-2</v>
      </c>
      <c r="S60" s="3">
        <f t="shared" si="5"/>
        <v>2.9050925925925952E-2</v>
      </c>
      <c r="U60" s="8">
        <f t="shared" si="6"/>
        <v>5.7291666666666394E-3</v>
      </c>
    </row>
    <row r="61" spans="1:21" x14ac:dyDescent="0.4">
      <c r="A61" s="2">
        <v>74</v>
      </c>
      <c r="B61" s="2" t="s">
        <v>312</v>
      </c>
      <c r="C61" s="2" t="s">
        <v>313</v>
      </c>
      <c r="D61" s="2" t="s">
        <v>314</v>
      </c>
      <c r="F61" s="2" t="s">
        <v>22</v>
      </c>
      <c r="G61" s="2" t="s">
        <v>315</v>
      </c>
      <c r="H61" s="2" t="s">
        <v>11</v>
      </c>
      <c r="I61" s="2" t="s">
        <v>12</v>
      </c>
      <c r="J61" s="3">
        <v>5.2083333333333336E-2</v>
      </c>
      <c r="K61" s="6">
        <v>0.46423611111111113</v>
      </c>
      <c r="L61" s="3">
        <f t="shared" si="4"/>
        <v>0.50862268518518516</v>
      </c>
      <c r="R61" s="6">
        <v>7.7719907407407404E-2</v>
      </c>
      <c r="S61" s="3">
        <f t="shared" si="5"/>
        <v>4.4386574074074037E-2</v>
      </c>
      <c r="U61" s="8">
        <f t="shared" si="6"/>
        <v>7.696759259259299E-3</v>
      </c>
    </row>
    <row r="62" spans="1:21" x14ac:dyDescent="0.4">
      <c r="A62" s="2">
        <v>64</v>
      </c>
      <c r="B62" s="2" t="s">
        <v>289</v>
      </c>
      <c r="C62" s="2" t="s">
        <v>290</v>
      </c>
      <c r="D62" s="2" t="s">
        <v>291</v>
      </c>
      <c r="F62" s="2" t="s">
        <v>22</v>
      </c>
      <c r="G62" s="2" t="s">
        <v>292</v>
      </c>
      <c r="H62" s="2" t="s">
        <v>11</v>
      </c>
      <c r="I62" s="2" t="s">
        <v>12</v>
      </c>
      <c r="J62" s="3">
        <v>3.7499999999999999E-2</v>
      </c>
      <c r="K62" s="6">
        <v>0.45937499999999998</v>
      </c>
      <c r="L62" s="3">
        <f t="shared" si="4"/>
        <v>0.50667824074074075</v>
      </c>
      <c r="R62" s="6">
        <v>7.5775462962962961E-2</v>
      </c>
      <c r="S62" s="3">
        <f t="shared" si="5"/>
        <v>4.7303240740740771E-2</v>
      </c>
      <c r="U62" s="8">
        <f t="shared" si="6"/>
        <v>9.8032407407407721E-3</v>
      </c>
    </row>
    <row r="63" spans="1:21" x14ac:dyDescent="0.4">
      <c r="A63" s="2">
        <v>81</v>
      </c>
      <c r="B63" s="2" t="s">
        <v>328</v>
      </c>
      <c r="C63" s="2" t="s">
        <v>329</v>
      </c>
      <c r="D63" s="2" t="s">
        <v>330</v>
      </c>
      <c r="F63" s="2" t="s">
        <v>22</v>
      </c>
      <c r="G63" s="2" t="s">
        <v>36</v>
      </c>
      <c r="H63" s="2" t="s">
        <v>11</v>
      </c>
      <c r="I63" s="2" t="s">
        <v>12</v>
      </c>
      <c r="J63" s="3">
        <v>6.25E-2</v>
      </c>
      <c r="K63" s="6">
        <v>0.4670138888888889</v>
      </c>
      <c r="L63" s="3">
        <f t="shared" si="4"/>
        <v>0.51863425925925932</v>
      </c>
      <c r="R63" s="6">
        <v>8.773148148148148E-2</v>
      </c>
      <c r="S63" s="3">
        <f t="shared" si="5"/>
        <v>5.1620370370370428E-2</v>
      </c>
      <c r="U63" s="8">
        <f t="shared" si="6"/>
        <v>1.0879629629629572E-2</v>
      </c>
    </row>
    <row r="64" spans="1:21" x14ac:dyDescent="0.4">
      <c r="A64" s="2">
        <v>80</v>
      </c>
      <c r="B64" s="2" t="s">
        <v>269</v>
      </c>
      <c r="C64" s="2" t="s">
        <v>270</v>
      </c>
      <c r="D64" s="2" t="s">
        <v>271</v>
      </c>
      <c r="F64" s="2" t="s">
        <v>22</v>
      </c>
      <c r="G64" s="2" t="s">
        <v>272</v>
      </c>
      <c r="H64" s="2" t="s">
        <v>11</v>
      </c>
      <c r="I64" s="2" t="s">
        <v>12</v>
      </c>
      <c r="J64" s="3">
        <v>6.25E-2</v>
      </c>
      <c r="K64" s="6">
        <v>0.46666666666666667</v>
      </c>
      <c r="L64" s="3">
        <f t="shared" si="4"/>
        <v>0.51101851851851854</v>
      </c>
      <c r="M64" s="2" t="s">
        <v>273</v>
      </c>
      <c r="R64" s="6">
        <v>8.0115740740740737E-2</v>
      </c>
      <c r="S64" s="3">
        <f t="shared" si="5"/>
        <v>4.4351851851851865E-2</v>
      </c>
      <c r="U64" s="8">
        <f t="shared" si="6"/>
        <v>1.8148148148148135E-2</v>
      </c>
    </row>
    <row r="65" spans="1:21" x14ac:dyDescent="0.4">
      <c r="A65" s="2">
        <v>85</v>
      </c>
      <c r="B65" s="2" t="s">
        <v>281</v>
      </c>
      <c r="C65" s="2" t="s">
        <v>282</v>
      </c>
      <c r="D65" s="2" t="s">
        <v>283</v>
      </c>
      <c r="F65" s="2" t="s">
        <v>22</v>
      </c>
      <c r="G65" s="2" t="s">
        <v>284</v>
      </c>
      <c r="H65" s="2" t="s">
        <v>11</v>
      </c>
      <c r="I65" s="2" t="s">
        <v>12</v>
      </c>
      <c r="J65" s="3">
        <v>8.3333333333333329E-2</v>
      </c>
      <c r="K65" s="6">
        <v>0.46840277777777778</v>
      </c>
      <c r="L65" s="3">
        <f t="shared" si="4"/>
        <v>0.531712962962963</v>
      </c>
      <c r="R65" s="6">
        <v>0.10081018518518518</v>
      </c>
      <c r="S65" s="3">
        <f t="shared" si="5"/>
        <v>6.3310185185185219E-2</v>
      </c>
      <c r="U65" s="8">
        <f t="shared" si="6"/>
        <v>2.0023148148148109E-2</v>
      </c>
    </row>
    <row r="66" spans="1:21" x14ac:dyDescent="0.4">
      <c r="J66" s="3"/>
      <c r="L66" s="3"/>
      <c r="S66" s="3"/>
    </row>
    <row r="67" spans="1:21" x14ac:dyDescent="0.4">
      <c r="A67" s="2" t="s">
        <v>411</v>
      </c>
      <c r="J67" s="3"/>
      <c r="L67" s="3"/>
      <c r="S67" s="3"/>
    </row>
    <row r="68" spans="1:21" x14ac:dyDescent="0.4">
      <c r="A68" s="2">
        <v>50</v>
      </c>
      <c r="B68" s="2" t="s">
        <v>373</v>
      </c>
      <c r="C68" s="2" t="s">
        <v>214</v>
      </c>
      <c r="D68" s="2" t="s">
        <v>215</v>
      </c>
      <c r="F68" s="2" t="s">
        <v>22</v>
      </c>
      <c r="G68" s="2" t="s">
        <v>216</v>
      </c>
      <c r="H68" s="2" t="s">
        <v>11</v>
      </c>
      <c r="I68" s="2" t="s">
        <v>12</v>
      </c>
      <c r="J68" s="3">
        <v>2.34375E-2</v>
      </c>
      <c r="K68" s="6">
        <v>0.4513888888888889</v>
      </c>
      <c r="L68" s="3">
        <f t="shared" ref="L68:L86" si="7">$K$4+R68</f>
        <v>0.47454861111111113</v>
      </c>
      <c r="R68" s="6">
        <v>4.3645833333333335E-2</v>
      </c>
      <c r="S68" s="3">
        <f t="shared" ref="S68:S86" si="8">L68-K68</f>
        <v>2.3159722222222234E-2</v>
      </c>
      <c r="T68" s="1">
        <v>1</v>
      </c>
      <c r="U68" s="8">
        <f t="shared" ref="U68:U86" si="9">ABS(S68-J68)</f>
        <v>2.7777777777776569E-4</v>
      </c>
    </row>
    <row r="69" spans="1:21" x14ac:dyDescent="0.4">
      <c r="A69" s="2">
        <v>93</v>
      </c>
      <c r="B69" s="2" t="s">
        <v>19</v>
      </c>
      <c r="C69" s="2" t="s">
        <v>20</v>
      </c>
      <c r="D69" s="2" t="s">
        <v>21</v>
      </c>
      <c r="F69" s="2" t="s">
        <v>22</v>
      </c>
      <c r="G69" s="2" t="s">
        <v>23</v>
      </c>
      <c r="H69" s="2" t="s">
        <v>11</v>
      </c>
      <c r="I69" s="2" t="s">
        <v>12</v>
      </c>
      <c r="J69" s="3">
        <v>3.6458333333333336E-2</v>
      </c>
      <c r="K69" s="6">
        <v>0.45868055555555554</v>
      </c>
      <c r="L69" s="3">
        <f t="shared" si="7"/>
        <v>0.49689814814814814</v>
      </c>
      <c r="R69" s="6">
        <v>6.5995370370370371E-2</v>
      </c>
      <c r="S69" s="3">
        <f t="shared" si="8"/>
        <v>3.8217592592592609E-2</v>
      </c>
      <c r="T69" s="1">
        <v>2</v>
      </c>
      <c r="U69" s="8">
        <f t="shared" si="9"/>
        <v>1.7592592592592729E-3</v>
      </c>
    </row>
    <row r="70" spans="1:21" x14ac:dyDescent="0.4">
      <c r="A70" s="2">
        <v>98</v>
      </c>
      <c r="B70" s="2" t="s">
        <v>348</v>
      </c>
      <c r="C70" s="2" t="s">
        <v>349</v>
      </c>
      <c r="D70" s="2" t="s">
        <v>350</v>
      </c>
      <c r="F70" s="2" t="s">
        <v>374</v>
      </c>
      <c r="H70" s="2" t="s">
        <v>11</v>
      </c>
      <c r="I70" s="2" t="s">
        <v>12</v>
      </c>
      <c r="J70" s="3">
        <v>3.3333333333333333E-2</v>
      </c>
      <c r="K70" s="6">
        <v>0.45624999999999999</v>
      </c>
      <c r="L70" s="3">
        <f t="shared" si="7"/>
        <v>0.49155092592592597</v>
      </c>
      <c r="R70" s="6">
        <v>6.0648148148148145E-2</v>
      </c>
      <c r="S70" s="3">
        <f t="shared" si="8"/>
        <v>3.5300925925925986E-2</v>
      </c>
      <c r="T70" s="1">
        <v>3</v>
      </c>
      <c r="U70" s="8">
        <f t="shared" si="9"/>
        <v>1.9675925925926527E-3</v>
      </c>
    </row>
    <row r="71" spans="1:21" x14ac:dyDescent="0.4">
      <c r="A71" s="2">
        <v>52</v>
      </c>
      <c r="B71" s="2" t="s">
        <v>103</v>
      </c>
      <c r="C71" s="2" t="s">
        <v>104</v>
      </c>
      <c r="D71" s="2" t="s">
        <v>105</v>
      </c>
      <c r="F71" s="2" t="s">
        <v>22</v>
      </c>
      <c r="G71" s="2" t="s">
        <v>106</v>
      </c>
      <c r="H71" s="2" t="s">
        <v>11</v>
      </c>
      <c r="I71" s="2" t="s">
        <v>12</v>
      </c>
      <c r="J71" s="3">
        <v>2.9861111111111113E-2</v>
      </c>
      <c r="K71" s="6">
        <v>0.45208333333333334</v>
      </c>
      <c r="L71" s="3">
        <f t="shared" si="7"/>
        <v>0.47993055555555558</v>
      </c>
      <c r="R71" s="6">
        <v>4.9027777777777781E-2</v>
      </c>
      <c r="S71" s="3">
        <f t="shared" si="8"/>
        <v>2.7847222222222245E-2</v>
      </c>
      <c r="T71" s="1" t="s">
        <v>397</v>
      </c>
      <c r="U71" s="8">
        <f t="shared" si="9"/>
        <v>2.0138888888888672E-3</v>
      </c>
    </row>
    <row r="72" spans="1:21" x14ac:dyDescent="0.4">
      <c r="A72" s="2">
        <v>95</v>
      </c>
      <c r="B72" s="2" t="s">
        <v>87</v>
      </c>
      <c r="C72" s="2" t="s">
        <v>88</v>
      </c>
      <c r="D72" s="2" t="s">
        <v>89</v>
      </c>
      <c r="F72" s="2" t="s">
        <v>22</v>
      </c>
      <c r="G72" s="2" t="s">
        <v>90</v>
      </c>
      <c r="H72" s="2" t="s">
        <v>11</v>
      </c>
      <c r="I72" s="2" t="s">
        <v>12</v>
      </c>
      <c r="J72" s="3">
        <v>3.8194444444444448E-2</v>
      </c>
      <c r="K72" s="6">
        <v>0.46875</v>
      </c>
      <c r="L72" s="3">
        <f t="shared" si="7"/>
        <v>0.50927083333333334</v>
      </c>
      <c r="R72" s="6">
        <v>7.8368055555555552E-2</v>
      </c>
      <c r="S72" s="3">
        <f t="shared" si="8"/>
        <v>4.0520833333333339E-2</v>
      </c>
      <c r="T72" s="1" t="s">
        <v>397</v>
      </c>
      <c r="U72" s="8">
        <f t="shared" si="9"/>
        <v>2.3263888888888917E-3</v>
      </c>
    </row>
    <row r="73" spans="1:21" x14ac:dyDescent="0.4">
      <c r="A73" s="2">
        <v>89</v>
      </c>
      <c r="B73" s="2" t="s">
        <v>111</v>
      </c>
      <c r="C73" s="2" t="s">
        <v>112</v>
      </c>
      <c r="D73" s="2" t="s">
        <v>113</v>
      </c>
      <c r="F73" s="2" t="s">
        <v>22</v>
      </c>
      <c r="G73" s="2" t="s">
        <v>114</v>
      </c>
      <c r="H73" s="2" t="s">
        <v>11</v>
      </c>
      <c r="I73" s="2" t="s">
        <v>12</v>
      </c>
      <c r="J73" s="3">
        <v>6.0937499999999999E-2</v>
      </c>
      <c r="K73" s="6">
        <v>0.46631944444444445</v>
      </c>
      <c r="L73" s="3">
        <f t="shared" si="7"/>
        <v>0.52437500000000004</v>
      </c>
      <c r="R73" s="6">
        <v>9.347222222222222E-2</v>
      </c>
      <c r="S73" s="3">
        <f t="shared" si="8"/>
        <v>5.8055555555555582E-2</v>
      </c>
      <c r="U73" s="8">
        <f t="shared" si="9"/>
        <v>2.8819444444444162E-3</v>
      </c>
    </row>
    <row r="74" spans="1:21" x14ac:dyDescent="0.4">
      <c r="A74" s="2">
        <v>77</v>
      </c>
      <c r="B74" s="2" t="s">
        <v>80</v>
      </c>
      <c r="C74" s="2" t="s">
        <v>44</v>
      </c>
      <c r="D74" s="2" t="s">
        <v>81</v>
      </c>
      <c r="F74" s="2" t="s">
        <v>22</v>
      </c>
      <c r="G74" s="2" t="s">
        <v>82</v>
      </c>
      <c r="H74" s="2" t="s">
        <v>11</v>
      </c>
      <c r="I74" s="2" t="s">
        <v>12</v>
      </c>
      <c r="J74" s="3">
        <v>5.6597222222222222E-2</v>
      </c>
      <c r="K74" s="6">
        <v>0.46562500000000001</v>
      </c>
      <c r="L74" s="3">
        <f t="shared" si="7"/>
        <v>0.51927083333333335</v>
      </c>
      <c r="R74" s="6">
        <v>8.8368055555555561E-2</v>
      </c>
      <c r="S74" s="3">
        <f t="shared" si="8"/>
        <v>5.3645833333333337E-2</v>
      </c>
      <c r="T74" s="1" t="s">
        <v>397</v>
      </c>
      <c r="U74" s="8">
        <f t="shared" si="9"/>
        <v>2.9513888888888853E-3</v>
      </c>
    </row>
    <row r="75" spans="1:21" x14ac:dyDescent="0.4">
      <c r="A75" s="2">
        <v>67</v>
      </c>
      <c r="B75" s="2" t="s">
        <v>293</v>
      </c>
      <c r="C75" s="2" t="s">
        <v>294</v>
      </c>
      <c r="D75" s="2" t="s">
        <v>295</v>
      </c>
      <c r="F75" s="2" t="s">
        <v>22</v>
      </c>
      <c r="G75" s="2" t="s">
        <v>296</v>
      </c>
      <c r="H75" s="2" t="s">
        <v>11</v>
      </c>
      <c r="I75" s="2" t="s">
        <v>12</v>
      </c>
      <c r="J75" s="3">
        <v>4.2488425925925923E-2</v>
      </c>
      <c r="K75" s="6">
        <v>0.46041666666666664</v>
      </c>
      <c r="L75" s="3">
        <f t="shared" si="7"/>
        <v>0.49982638888888892</v>
      </c>
      <c r="R75" s="6">
        <v>6.8923611111111116E-2</v>
      </c>
      <c r="S75" s="3">
        <f t="shared" si="8"/>
        <v>3.9409722222222276E-2</v>
      </c>
      <c r="U75" s="8">
        <f t="shared" si="9"/>
        <v>3.078703703703646E-3</v>
      </c>
    </row>
    <row r="76" spans="1:21" x14ac:dyDescent="0.4">
      <c r="A76" s="2">
        <v>92</v>
      </c>
      <c r="B76" s="2" t="s">
        <v>320</v>
      </c>
      <c r="C76" s="2" t="s">
        <v>321</v>
      </c>
      <c r="D76" s="2" t="s">
        <v>322</v>
      </c>
      <c r="F76" s="2" t="s">
        <v>22</v>
      </c>
      <c r="G76" s="2" t="s">
        <v>323</v>
      </c>
      <c r="I76" s="2" t="s">
        <v>12</v>
      </c>
      <c r="J76" s="3">
        <v>3.125E-2</v>
      </c>
      <c r="K76" s="6">
        <v>0.45555555555555555</v>
      </c>
      <c r="L76" s="3">
        <f t="shared" si="7"/>
        <v>0.49005787037037041</v>
      </c>
      <c r="R76" s="6">
        <v>5.9155092592592592E-2</v>
      </c>
      <c r="S76" s="3">
        <f t="shared" si="8"/>
        <v>3.4502314814814861E-2</v>
      </c>
      <c r="U76" s="8">
        <f t="shared" si="9"/>
        <v>3.2523148148148606E-3</v>
      </c>
    </row>
    <row r="77" spans="1:21" x14ac:dyDescent="0.4">
      <c r="A77" s="2">
        <v>63</v>
      </c>
      <c r="B77" s="2" t="s">
        <v>316</v>
      </c>
      <c r="C77" s="2" t="s">
        <v>317</v>
      </c>
      <c r="D77" s="2" t="s">
        <v>318</v>
      </c>
      <c r="F77" s="2" t="s">
        <v>22</v>
      </c>
      <c r="G77" s="2" t="s">
        <v>319</v>
      </c>
      <c r="H77" s="2" t="s">
        <v>11</v>
      </c>
      <c r="I77" s="2" t="s">
        <v>12</v>
      </c>
      <c r="J77" s="3">
        <v>3.6111111111111108E-2</v>
      </c>
      <c r="K77" s="6">
        <v>0.45833333333333331</v>
      </c>
      <c r="L77" s="3">
        <f t="shared" si="7"/>
        <v>0.49820601851851853</v>
      </c>
      <c r="R77" s="6">
        <v>6.7303240740740747E-2</v>
      </c>
      <c r="S77" s="3">
        <f t="shared" si="8"/>
        <v>3.9872685185185219E-2</v>
      </c>
      <c r="U77" s="8">
        <f t="shared" si="9"/>
        <v>3.7615740740741116E-3</v>
      </c>
    </row>
    <row r="78" spans="1:21" x14ac:dyDescent="0.4">
      <c r="A78" s="2">
        <v>56</v>
      </c>
      <c r="B78" s="2" t="s">
        <v>244</v>
      </c>
      <c r="C78" s="2" t="s">
        <v>245</v>
      </c>
      <c r="D78" s="2" t="s">
        <v>246</v>
      </c>
      <c r="F78" s="2" t="s">
        <v>22</v>
      </c>
      <c r="G78" s="2" t="s">
        <v>142</v>
      </c>
      <c r="H78" s="2" t="s">
        <v>11</v>
      </c>
      <c r="I78" s="2" t="s">
        <v>12</v>
      </c>
      <c r="J78" s="3">
        <v>3.142361111111111E-2</v>
      </c>
      <c r="K78" s="6">
        <v>0.45416666666666666</v>
      </c>
      <c r="L78" s="3">
        <f t="shared" si="7"/>
        <v>0.48013888888888889</v>
      </c>
      <c r="R78" s="6">
        <v>4.9236111111111112E-2</v>
      </c>
      <c r="S78" s="3">
        <f t="shared" si="8"/>
        <v>2.597222222222223E-2</v>
      </c>
      <c r="U78" s="8">
        <f t="shared" si="9"/>
        <v>5.4513888888888806E-3</v>
      </c>
    </row>
    <row r="79" spans="1:21" x14ac:dyDescent="0.4">
      <c r="A79" s="2">
        <v>73</v>
      </c>
      <c r="B79" s="2" t="s">
        <v>335</v>
      </c>
      <c r="C79" s="2" t="s">
        <v>336</v>
      </c>
      <c r="D79" s="2" t="s">
        <v>337</v>
      </c>
      <c r="F79" s="2" t="s">
        <v>22</v>
      </c>
      <c r="G79" s="2" t="s">
        <v>118</v>
      </c>
      <c r="I79" s="2" t="s">
        <v>12</v>
      </c>
      <c r="J79" s="3">
        <v>5.2083333333333336E-2</v>
      </c>
      <c r="K79" s="6">
        <v>0.46388888888888891</v>
      </c>
      <c r="L79" s="3">
        <f t="shared" si="7"/>
        <v>0.50973379629629634</v>
      </c>
      <c r="R79" s="6">
        <v>7.8831018518518522E-2</v>
      </c>
      <c r="S79" s="3">
        <f t="shared" si="8"/>
        <v>4.5844907407407431E-2</v>
      </c>
      <c r="U79" s="8">
        <f t="shared" si="9"/>
        <v>6.2384259259259042E-3</v>
      </c>
    </row>
    <row r="80" spans="1:21" x14ac:dyDescent="0.4">
      <c r="A80" s="2">
        <v>120</v>
      </c>
      <c r="B80" s="2" t="s">
        <v>367</v>
      </c>
      <c r="C80" s="2" t="s">
        <v>368</v>
      </c>
      <c r="D80" s="2" t="s">
        <v>369</v>
      </c>
      <c r="F80" s="2" t="s">
        <v>22</v>
      </c>
      <c r="G80" s="2" t="s">
        <v>370</v>
      </c>
      <c r="H80" s="2" t="s">
        <v>11</v>
      </c>
      <c r="I80" s="2" t="s">
        <v>12</v>
      </c>
      <c r="J80" s="3">
        <v>5.2083333333333336E-2</v>
      </c>
      <c r="K80" s="6">
        <v>0.46458333333333335</v>
      </c>
      <c r="L80" s="3">
        <f t="shared" si="7"/>
        <v>0.50973379629629634</v>
      </c>
      <c r="R80" s="6">
        <v>7.8831018518518522E-2</v>
      </c>
      <c r="S80" s="3">
        <f t="shared" si="8"/>
        <v>4.5150462962962989E-2</v>
      </c>
      <c r="U80" s="8">
        <f t="shared" si="9"/>
        <v>6.9328703703703462E-3</v>
      </c>
    </row>
    <row r="81" spans="1:21" x14ac:dyDescent="0.4">
      <c r="A81" s="2">
        <v>90</v>
      </c>
      <c r="B81" s="2" t="s">
        <v>99</v>
      </c>
      <c r="C81" s="2" t="s">
        <v>100</v>
      </c>
      <c r="D81" s="2" t="s">
        <v>101</v>
      </c>
      <c r="F81" s="2" t="s">
        <v>22</v>
      </c>
      <c r="G81" s="2" t="s">
        <v>102</v>
      </c>
      <c r="H81" s="2" t="s">
        <v>11</v>
      </c>
      <c r="I81" s="2" t="s">
        <v>12</v>
      </c>
      <c r="J81" s="3">
        <v>3.125E-2</v>
      </c>
      <c r="K81" s="6">
        <v>0.46076388888888886</v>
      </c>
      <c r="L81" s="3">
        <f t="shared" si="7"/>
        <v>0.49918981481481484</v>
      </c>
      <c r="R81" s="6">
        <v>6.8287037037037035E-2</v>
      </c>
      <c r="S81" s="3">
        <f t="shared" si="8"/>
        <v>3.8425925925925974E-2</v>
      </c>
      <c r="U81" s="8">
        <f t="shared" si="9"/>
        <v>7.1759259259259744E-3</v>
      </c>
    </row>
    <row r="82" spans="1:21" x14ac:dyDescent="0.4">
      <c r="A82" s="2">
        <v>76</v>
      </c>
      <c r="B82" s="2" t="s">
        <v>60</v>
      </c>
      <c r="C82" s="2" t="s">
        <v>61</v>
      </c>
      <c r="D82" s="2" t="s">
        <v>62</v>
      </c>
      <c r="F82" s="2" t="s">
        <v>22</v>
      </c>
      <c r="G82" s="2" t="s">
        <v>63</v>
      </c>
      <c r="H82" s="2" t="s">
        <v>11</v>
      </c>
      <c r="I82" s="2" t="s">
        <v>12</v>
      </c>
      <c r="J82" s="3">
        <v>5.2430555555555557E-2</v>
      </c>
      <c r="K82" s="6">
        <v>0.46527777777777779</v>
      </c>
      <c r="L82" s="3">
        <f t="shared" si="7"/>
        <v>0.5266319444444445</v>
      </c>
      <c r="R82" s="6">
        <v>9.5729166666666671E-2</v>
      </c>
      <c r="S82" s="3">
        <f t="shared" si="8"/>
        <v>6.135416666666671E-2</v>
      </c>
      <c r="U82" s="8">
        <f t="shared" si="9"/>
        <v>8.923611111111153E-3</v>
      </c>
    </row>
    <row r="83" spans="1:21" x14ac:dyDescent="0.4">
      <c r="A83" s="2">
        <v>70</v>
      </c>
      <c r="B83" s="2" t="s">
        <v>308</v>
      </c>
      <c r="C83" s="2" t="s">
        <v>309</v>
      </c>
      <c r="D83" s="2" t="s">
        <v>310</v>
      </c>
      <c r="F83" s="2" t="s">
        <v>22</v>
      </c>
      <c r="G83" s="2" t="s">
        <v>311</v>
      </c>
      <c r="H83" s="2" t="s">
        <v>11</v>
      </c>
      <c r="I83" s="2" t="s">
        <v>12</v>
      </c>
      <c r="J83" s="3">
        <v>0.05</v>
      </c>
      <c r="K83" s="6">
        <v>0.46284722222222224</v>
      </c>
      <c r="L83" s="3">
        <f t="shared" si="7"/>
        <v>0.50229166666666669</v>
      </c>
      <c r="R83" s="6">
        <v>7.1388888888888891E-2</v>
      </c>
      <c r="S83" s="3">
        <f t="shared" si="8"/>
        <v>3.9444444444444449E-2</v>
      </c>
      <c r="U83" s="8">
        <f t="shared" si="9"/>
        <v>1.0555555555555554E-2</v>
      </c>
    </row>
    <row r="84" spans="1:21" x14ac:dyDescent="0.4">
      <c r="A84" s="2">
        <v>65</v>
      </c>
      <c r="B84" s="2" t="s">
        <v>217</v>
      </c>
      <c r="C84" s="2" t="s">
        <v>218</v>
      </c>
      <c r="D84" s="2" t="s">
        <v>219</v>
      </c>
      <c r="F84" s="2" t="s">
        <v>22</v>
      </c>
      <c r="G84" s="2" t="s">
        <v>220</v>
      </c>
      <c r="H84" s="2" t="s">
        <v>11</v>
      </c>
      <c r="I84" s="2" t="s">
        <v>12</v>
      </c>
      <c r="J84" s="3">
        <v>3.8599537037037036E-2</v>
      </c>
      <c r="K84" s="6">
        <v>0.4597222222222222</v>
      </c>
      <c r="L84" s="3">
        <f t="shared" si="7"/>
        <v>0.50918981481481485</v>
      </c>
      <c r="R84" s="6">
        <v>7.8287037037037044E-2</v>
      </c>
      <c r="S84" s="3">
        <f t="shared" si="8"/>
        <v>4.9467592592592646E-2</v>
      </c>
      <c r="U84" s="8">
        <f t="shared" si="9"/>
        <v>1.086805555555561E-2</v>
      </c>
    </row>
    <row r="85" spans="1:21" x14ac:dyDescent="0.4">
      <c r="A85" s="2">
        <v>83</v>
      </c>
      <c r="B85" s="2" t="s">
        <v>139</v>
      </c>
      <c r="C85" s="2" t="s">
        <v>140</v>
      </c>
      <c r="D85" s="2" t="s">
        <v>141</v>
      </c>
      <c r="F85" s="2" t="s">
        <v>22</v>
      </c>
      <c r="G85" s="2" t="s">
        <v>142</v>
      </c>
      <c r="H85" s="2" t="s">
        <v>11</v>
      </c>
      <c r="I85" s="2" t="s">
        <v>12</v>
      </c>
      <c r="J85" s="3">
        <v>7.2916666666666671E-2</v>
      </c>
      <c r="K85" s="6">
        <v>0.46805555555555556</v>
      </c>
      <c r="L85" s="3">
        <f t="shared" si="7"/>
        <v>0.52386574074074077</v>
      </c>
      <c r="R85" s="6">
        <v>9.2962962962962969E-2</v>
      </c>
      <c r="S85" s="3">
        <f t="shared" si="8"/>
        <v>5.5810185185185213E-2</v>
      </c>
      <c r="U85" s="8">
        <f t="shared" si="9"/>
        <v>1.7106481481481459E-2</v>
      </c>
    </row>
    <row r="86" spans="1:21" x14ac:dyDescent="0.4">
      <c r="A86" s="2">
        <v>78</v>
      </c>
      <c r="B86" s="2" t="s">
        <v>164</v>
      </c>
      <c r="C86" s="2" t="s">
        <v>165</v>
      </c>
      <c r="D86" s="2" t="s">
        <v>166</v>
      </c>
      <c r="F86" s="2" t="s">
        <v>22</v>
      </c>
      <c r="G86" s="2" t="s">
        <v>167</v>
      </c>
      <c r="H86" s="2" t="s">
        <v>11</v>
      </c>
      <c r="I86" s="2" t="s">
        <v>12</v>
      </c>
      <c r="J86" s="3">
        <v>5.9548611111111108E-2</v>
      </c>
      <c r="K86" s="6">
        <v>0.46597222222222223</v>
      </c>
      <c r="L86" s="3">
        <f t="shared" si="7"/>
        <v>0.54782407407407407</v>
      </c>
      <c r="R86" s="6">
        <v>0.1169212962962963</v>
      </c>
      <c r="S86" s="3">
        <f t="shared" si="8"/>
        <v>8.1851851851851842E-2</v>
      </c>
      <c r="U86" s="8">
        <f t="shared" si="9"/>
        <v>2.2303240740740735E-2</v>
      </c>
    </row>
    <row r="87" spans="1:21" x14ac:dyDescent="0.4">
      <c r="J87" s="3"/>
      <c r="L87" s="3"/>
      <c r="S87" s="3"/>
    </row>
    <row r="88" spans="1:21" x14ac:dyDescent="0.4">
      <c r="A88" s="2" t="s">
        <v>412</v>
      </c>
      <c r="J88" s="3"/>
      <c r="L88" s="3"/>
      <c r="S88" s="3"/>
    </row>
    <row r="89" spans="1:21" x14ac:dyDescent="0.4">
      <c r="A89" s="2">
        <v>88</v>
      </c>
      <c r="B89" s="2" t="s">
        <v>193</v>
      </c>
      <c r="C89" s="2" t="s">
        <v>194</v>
      </c>
      <c r="D89" s="2" t="s">
        <v>195</v>
      </c>
      <c r="F89" s="2" t="s">
        <v>9</v>
      </c>
      <c r="G89" s="2" t="s">
        <v>196</v>
      </c>
      <c r="H89" s="2" t="s">
        <v>11</v>
      </c>
      <c r="I89" s="2" t="s">
        <v>12</v>
      </c>
      <c r="J89" s="5">
        <v>3.4733796296296297E-2</v>
      </c>
      <c r="K89" s="6">
        <v>0.45729166666666665</v>
      </c>
      <c r="L89" s="3">
        <f t="shared" ref="L89:L95" si="10">$K$4+R89</f>
        <v>0.49202546296296301</v>
      </c>
      <c r="R89" s="6">
        <v>6.1122685185185183E-2</v>
      </c>
      <c r="S89" s="3">
        <f t="shared" ref="S89:S95" si="11">L89-K89</f>
        <v>3.473379629629636E-2</v>
      </c>
      <c r="T89" s="1">
        <v>1</v>
      </c>
      <c r="U89" s="8">
        <f t="shared" ref="U89:U95" si="12">ABS(S89-J89)</f>
        <v>6.2450045135165055E-17</v>
      </c>
    </row>
    <row r="90" spans="1:21" x14ac:dyDescent="0.4">
      <c r="A90" s="2">
        <v>51</v>
      </c>
      <c r="B90" s="2" t="s">
        <v>277</v>
      </c>
      <c r="C90" s="2" t="s">
        <v>278</v>
      </c>
      <c r="D90" s="2" t="s">
        <v>279</v>
      </c>
      <c r="F90" s="2" t="s">
        <v>9</v>
      </c>
      <c r="G90" s="2" t="s">
        <v>280</v>
      </c>
      <c r="H90" s="2" t="s">
        <v>11</v>
      </c>
      <c r="I90" s="2" t="s">
        <v>12</v>
      </c>
      <c r="J90" s="3">
        <v>2.6388888888888889E-2</v>
      </c>
      <c r="K90" s="6">
        <v>0.45142361111111112</v>
      </c>
      <c r="L90" s="3">
        <f t="shared" si="10"/>
        <v>0.4775578703703704</v>
      </c>
      <c r="R90" s="6">
        <v>4.6655092592592595E-2</v>
      </c>
      <c r="S90" s="3">
        <f t="shared" si="11"/>
        <v>2.6134259259259274E-2</v>
      </c>
      <c r="T90" s="1">
        <v>2</v>
      </c>
      <c r="U90" s="8">
        <f t="shared" si="12"/>
        <v>2.5462962962961508E-4</v>
      </c>
    </row>
    <row r="91" spans="1:21" x14ac:dyDescent="0.4">
      <c r="A91" s="2">
        <v>59</v>
      </c>
      <c r="B91" s="2" t="s">
        <v>6</v>
      </c>
      <c r="C91" s="2" t="s">
        <v>7</v>
      </c>
      <c r="D91" s="2" t="s">
        <v>8</v>
      </c>
      <c r="F91" s="2" t="s">
        <v>9</v>
      </c>
      <c r="G91" s="2" t="s">
        <v>10</v>
      </c>
      <c r="H91" s="2" t="s">
        <v>11</v>
      </c>
      <c r="I91" s="2" t="s">
        <v>12</v>
      </c>
      <c r="J91" s="3">
        <v>3.4722222222222224E-2</v>
      </c>
      <c r="K91" s="6">
        <v>0.45520833333333333</v>
      </c>
      <c r="L91" s="3">
        <f t="shared" si="10"/>
        <v>0.49115740740740743</v>
      </c>
      <c r="R91" s="6">
        <v>6.025462962962963E-2</v>
      </c>
      <c r="S91" s="3">
        <f t="shared" si="11"/>
        <v>3.5949074074074105E-2</v>
      </c>
      <c r="T91" s="1">
        <v>3</v>
      </c>
      <c r="U91" s="8">
        <f t="shared" si="12"/>
        <v>1.2268518518518817E-3</v>
      </c>
    </row>
    <row r="92" spans="1:21" x14ac:dyDescent="0.4">
      <c r="A92" s="2">
        <v>68</v>
      </c>
      <c r="B92" s="2" t="s">
        <v>107</v>
      </c>
      <c r="C92" s="2" t="s">
        <v>108</v>
      </c>
      <c r="D92" s="2" t="s">
        <v>109</v>
      </c>
      <c r="F92" s="2" t="s">
        <v>9</v>
      </c>
      <c r="G92" s="2" t="s">
        <v>110</v>
      </c>
      <c r="H92" s="2" t="s">
        <v>11</v>
      </c>
      <c r="I92" s="2" t="s">
        <v>12</v>
      </c>
      <c r="J92" s="3">
        <v>4.7222222222222221E-2</v>
      </c>
      <c r="K92" s="6">
        <v>0.46145833333333336</v>
      </c>
      <c r="L92" s="3">
        <f t="shared" si="10"/>
        <v>0.51210648148148152</v>
      </c>
      <c r="R92" s="6">
        <v>8.1203703703703708E-2</v>
      </c>
      <c r="S92" s="3">
        <f t="shared" si="11"/>
        <v>5.0648148148148164E-2</v>
      </c>
      <c r="U92" s="8">
        <f t="shared" si="12"/>
        <v>3.4259259259259434E-3</v>
      </c>
    </row>
    <row r="93" spans="1:21" x14ac:dyDescent="0.4">
      <c r="A93" s="2">
        <v>57</v>
      </c>
      <c r="B93" s="2" t="s">
        <v>236</v>
      </c>
      <c r="C93" s="2" t="s">
        <v>237</v>
      </c>
      <c r="D93" s="2" t="s">
        <v>238</v>
      </c>
      <c r="F93" s="2" t="s">
        <v>9</v>
      </c>
      <c r="G93" s="2" t="s">
        <v>239</v>
      </c>
      <c r="H93" s="2" t="s">
        <v>11</v>
      </c>
      <c r="I93" s="2" t="s">
        <v>12</v>
      </c>
      <c r="J93" s="3">
        <v>3.3333333333333333E-2</v>
      </c>
      <c r="K93" s="6">
        <v>0.45451388888888888</v>
      </c>
      <c r="L93" s="3">
        <f t="shared" si="10"/>
        <v>0.48304398148148153</v>
      </c>
      <c r="R93" s="6">
        <v>5.2141203703703703E-2</v>
      </c>
      <c r="S93" s="3">
        <f t="shared" si="11"/>
        <v>2.8530092592592649E-2</v>
      </c>
      <c r="U93" s="8">
        <f t="shared" si="12"/>
        <v>4.8032407407406844E-3</v>
      </c>
    </row>
    <row r="94" spans="1:21" x14ac:dyDescent="0.4">
      <c r="A94" s="2">
        <v>34</v>
      </c>
      <c r="B94" s="2" t="s">
        <v>152</v>
      </c>
      <c r="C94" s="2" t="s">
        <v>305</v>
      </c>
      <c r="D94" s="2" t="s">
        <v>388</v>
      </c>
      <c r="F94" s="2" t="s">
        <v>9</v>
      </c>
      <c r="H94" s="2" t="s">
        <v>11</v>
      </c>
      <c r="I94" s="2" t="s">
        <v>12</v>
      </c>
      <c r="J94" s="3">
        <v>3.125E-2</v>
      </c>
      <c r="K94" s="6">
        <v>0.45590277777777777</v>
      </c>
      <c r="L94" s="3">
        <f t="shared" si="10"/>
        <v>0.4924074074074074</v>
      </c>
      <c r="R94" s="6">
        <v>6.1504629629629631E-2</v>
      </c>
      <c r="S94" s="3">
        <f t="shared" si="11"/>
        <v>3.6504629629629637E-2</v>
      </c>
      <c r="U94" s="8">
        <f t="shared" si="12"/>
        <v>5.2546296296296369E-3</v>
      </c>
    </row>
    <row r="95" spans="1:21" x14ac:dyDescent="0.4">
      <c r="A95" s="2">
        <v>102</v>
      </c>
      <c r="B95" s="2" t="s">
        <v>360</v>
      </c>
      <c r="C95" s="2" t="s">
        <v>361</v>
      </c>
      <c r="D95" s="2" t="s">
        <v>362</v>
      </c>
      <c r="F95" s="2" t="s">
        <v>9</v>
      </c>
      <c r="H95" s="2" t="s">
        <v>11</v>
      </c>
      <c r="I95" s="2" t="s">
        <v>12</v>
      </c>
      <c r="J95" s="3">
        <v>9.930555555555555E-2</v>
      </c>
      <c r="K95" s="6">
        <v>0.46909722222222222</v>
      </c>
      <c r="L95" s="3">
        <f t="shared" si="10"/>
        <v>0.53537037037037039</v>
      </c>
      <c r="R95" s="6">
        <v>0.1044675925925926</v>
      </c>
      <c r="S95" s="3">
        <f t="shared" si="11"/>
        <v>6.6273148148148164E-2</v>
      </c>
      <c r="U95" s="8">
        <f t="shared" si="12"/>
        <v>3.3032407407407385E-2</v>
      </c>
    </row>
    <row r="96" spans="1:21" x14ac:dyDescent="0.4">
      <c r="J96" s="3"/>
      <c r="L96" s="3"/>
      <c r="S96" s="3"/>
    </row>
    <row r="97" spans="1:21" x14ac:dyDescent="0.4">
      <c r="A97" s="2" t="s">
        <v>413</v>
      </c>
      <c r="J97" s="3"/>
      <c r="L97" s="3"/>
      <c r="S97" s="3"/>
    </row>
    <row r="98" spans="1:21" x14ac:dyDescent="0.4">
      <c r="A98" s="2">
        <v>69</v>
      </c>
      <c r="B98" s="2" t="s">
        <v>247</v>
      </c>
      <c r="C98" s="2" t="s">
        <v>248</v>
      </c>
      <c r="D98" s="2" t="s">
        <v>249</v>
      </c>
      <c r="F98" s="2" t="s">
        <v>9</v>
      </c>
      <c r="G98" s="2" t="s">
        <v>250</v>
      </c>
      <c r="H98" s="2" t="s">
        <v>11</v>
      </c>
      <c r="I98" s="2" t="s">
        <v>12</v>
      </c>
      <c r="J98" s="3">
        <v>4.8611111111111112E-2</v>
      </c>
      <c r="K98" s="6">
        <v>0.46250000000000002</v>
      </c>
      <c r="L98" s="3">
        <f t="shared" ref="L98:L108" si="13">$K$4+R98</f>
        <v>0.51589120370370378</v>
      </c>
      <c r="R98" s="6">
        <v>8.4988425925925926E-2</v>
      </c>
      <c r="S98" s="3">
        <f t="shared" ref="S98:S108" si="14">L98-K98</f>
        <v>5.339120370370376E-2</v>
      </c>
      <c r="T98" s="1">
        <v>1</v>
      </c>
      <c r="U98" s="8">
        <f t="shared" ref="U98:U108" si="15">ABS(S98-J98)</f>
        <v>4.7800925925926482E-3</v>
      </c>
    </row>
    <row r="99" spans="1:21" x14ac:dyDescent="0.4">
      <c r="A99" s="2">
        <v>62</v>
      </c>
      <c r="B99" s="2" t="s">
        <v>206</v>
      </c>
      <c r="C99" s="2" t="s">
        <v>207</v>
      </c>
      <c r="D99" s="2" t="s">
        <v>208</v>
      </c>
      <c r="F99" s="2" t="s">
        <v>9</v>
      </c>
      <c r="G99" s="2" t="s">
        <v>209</v>
      </c>
      <c r="H99" s="2" t="s">
        <v>11</v>
      </c>
      <c r="I99" s="2" t="s">
        <v>12</v>
      </c>
      <c r="J99" s="3">
        <v>3.5787037037037034E-2</v>
      </c>
      <c r="K99" s="6">
        <v>0.45798611111111109</v>
      </c>
      <c r="L99" s="3">
        <f t="shared" si="13"/>
        <v>0.49898148148148147</v>
      </c>
      <c r="R99" s="6">
        <v>6.8078703703703697E-2</v>
      </c>
      <c r="S99" s="3">
        <f t="shared" si="14"/>
        <v>4.0995370370370376E-2</v>
      </c>
      <c r="T99" s="1">
        <v>2</v>
      </c>
      <c r="U99" s="8">
        <f t="shared" si="15"/>
        <v>5.2083333333333426E-3</v>
      </c>
    </row>
    <row r="100" spans="1:21" x14ac:dyDescent="0.4">
      <c r="A100" s="2">
        <v>100</v>
      </c>
      <c r="B100" s="2" t="s">
        <v>232</v>
      </c>
      <c r="C100" s="2" t="s">
        <v>351</v>
      </c>
      <c r="D100" s="2" t="s">
        <v>352</v>
      </c>
      <c r="F100" s="2" t="s">
        <v>344</v>
      </c>
      <c r="I100" s="2" t="s">
        <v>12</v>
      </c>
      <c r="J100" s="3">
        <v>4.1666666666666664E-2</v>
      </c>
      <c r="K100" s="6">
        <v>0.4621527777777778</v>
      </c>
      <c r="L100" s="3">
        <f t="shared" si="13"/>
        <v>0.51018518518518519</v>
      </c>
      <c r="R100" s="6">
        <v>7.9282407407407413E-2</v>
      </c>
      <c r="S100" s="3">
        <f t="shared" si="14"/>
        <v>4.8032407407407385E-2</v>
      </c>
      <c r="T100" s="1">
        <v>3</v>
      </c>
      <c r="U100" s="8">
        <f t="shared" si="15"/>
        <v>6.3657407407407204E-3</v>
      </c>
    </row>
    <row r="101" spans="1:21" x14ac:dyDescent="0.4">
      <c r="A101" s="2">
        <v>91</v>
      </c>
      <c r="B101" s="2" t="s">
        <v>254</v>
      </c>
      <c r="C101" s="2" t="s">
        <v>255</v>
      </c>
      <c r="D101" s="2" t="s">
        <v>256</v>
      </c>
      <c r="F101" s="2" t="s">
        <v>9</v>
      </c>
      <c r="G101" s="2" t="s">
        <v>257</v>
      </c>
      <c r="H101" s="2" t="s">
        <v>11</v>
      </c>
      <c r="I101" s="2" t="s">
        <v>12</v>
      </c>
      <c r="J101" s="3">
        <v>3.125E-2</v>
      </c>
      <c r="K101" s="6">
        <v>0.45381944444444444</v>
      </c>
      <c r="L101" s="3">
        <f t="shared" si="13"/>
        <v>0.47810185185185189</v>
      </c>
      <c r="R101" s="6">
        <v>4.7199074074074074E-2</v>
      </c>
      <c r="S101" s="3">
        <f t="shared" si="14"/>
        <v>2.4282407407407447E-2</v>
      </c>
      <c r="U101" s="8">
        <f t="shared" si="15"/>
        <v>6.967592592592553E-3</v>
      </c>
    </row>
    <row r="102" spans="1:21" x14ac:dyDescent="0.4">
      <c r="A102" s="2">
        <v>94</v>
      </c>
      <c r="B102" s="2" t="s">
        <v>127</v>
      </c>
      <c r="C102" s="2" t="s">
        <v>128</v>
      </c>
      <c r="D102" s="2" t="s">
        <v>129</v>
      </c>
      <c r="F102" s="2" t="s">
        <v>9</v>
      </c>
      <c r="G102" s="2" t="s">
        <v>130</v>
      </c>
      <c r="H102" s="2" t="s">
        <v>11</v>
      </c>
      <c r="I102" s="2" t="s">
        <v>12</v>
      </c>
      <c r="J102" s="3">
        <v>3.8194444444444448E-2</v>
      </c>
      <c r="K102" s="6">
        <v>0.45937499999999998</v>
      </c>
      <c r="L102" s="3">
        <f t="shared" si="13"/>
        <v>0.50679398148148147</v>
      </c>
      <c r="R102" s="6">
        <v>7.5891203703703697E-2</v>
      </c>
      <c r="S102" s="3">
        <f t="shared" si="14"/>
        <v>4.7418981481481493E-2</v>
      </c>
      <c r="U102" s="8">
        <f t="shared" si="15"/>
        <v>9.224537037037045E-3</v>
      </c>
    </row>
    <row r="103" spans="1:21" x14ac:dyDescent="0.4">
      <c r="A103" s="2">
        <v>75</v>
      </c>
      <c r="B103" s="2" t="s">
        <v>52</v>
      </c>
      <c r="C103" s="2" t="s">
        <v>53</v>
      </c>
      <c r="D103" s="2" t="s">
        <v>54</v>
      </c>
      <c r="F103" s="2" t="s">
        <v>9</v>
      </c>
      <c r="G103" s="2" t="s">
        <v>55</v>
      </c>
      <c r="H103" s="2" t="s">
        <v>11</v>
      </c>
      <c r="I103" s="2" t="s">
        <v>12</v>
      </c>
      <c r="J103" s="3">
        <v>5.2094907407407409E-2</v>
      </c>
      <c r="K103" s="6">
        <v>0.46493055555555557</v>
      </c>
      <c r="L103" s="3">
        <f t="shared" si="13"/>
        <v>0.50773148148148151</v>
      </c>
      <c r="R103" s="6">
        <v>7.6828703703703705E-2</v>
      </c>
      <c r="S103" s="3">
        <f t="shared" si="14"/>
        <v>4.2800925925925937E-2</v>
      </c>
      <c r="U103" s="8">
        <f t="shared" si="15"/>
        <v>9.2939814814814725E-3</v>
      </c>
    </row>
    <row r="104" spans="1:21" x14ac:dyDescent="0.4">
      <c r="A104" s="2">
        <v>96</v>
      </c>
      <c r="B104" s="2" t="s">
        <v>44</v>
      </c>
      <c r="C104" s="2" t="s">
        <v>342</v>
      </c>
      <c r="D104" s="2" t="s">
        <v>343</v>
      </c>
      <c r="F104" s="2" t="s">
        <v>344</v>
      </c>
      <c r="I104" s="2" t="s">
        <v>12</v>
      </c>
      <c r="J104" s="3">
        <v>4.8611111111111112E-2</v>
      </c>
      <c r="K104" s="6">
        <v>0.46180555555555558</v>
      </c>
      <c r="L104" s="3">
        <f t="shared" si="13"/>
        <v>0.50006944444444446</v>
      </c>
      <c r="R104" s="6">
        <v>6.9166666666666668E-2</v>
      </c>
      <c r="S104" s="3">
        <f t="shared" si="14"/>
        <v>3.8263888888888875E-2</v>
      </c>
      <c r="U104" s="8">
        <f t="shared" si="15"/>
        <v>1.0347222222222237E-2</v>
      </c>
    </row>
    <row r="105" spans="1:21" x14ac:dyDescent="0.4">
      <c r="A105" s="2">
        <v>55</v>
      </c>
      <c r="B105" s="2" t="s">
        <v>156</v>
      </c>
      <c r="C105" s="2" t="s">
        <v>157</v>
      </c>
      <c r="D105" s="2" t="s">
        <v>158</v>
      </c>
      <c r="F105" s="2" t="s">
        <v>9</v>
      </c>
      <c r="G105" s="2" t="s">
        <v>159</v>
      </c>
      <c r="H105" s="2" t="s">
        <v>11</v>
      </c>
      <c r="I105" s="2" t="s">
        <v>12</v>
      </c>
      <c r="J105" s="3">
        <v>3.125E-2</v>
      </c>
      <c r="K105" s="6">
        <v>0.45347222222222222</v>
      </c>
      <c r="L105" s="3">
        <f t="shared" si="13"/>
        <v>0.4954513888888889</v>
      </c>
      <c r="R105" s="6">
        <v>6.4548611111111112E-2</v>
      </c>
      <c r="S105" s="3">
        <f t="shared" si="14"/>
        <v>4.1979166666666679E-2</v>
      </c>
      <c r="U105" s="8">
        <f t="shared" si="15"/>
        <v>1.0729166666666679E-2</v>
      </c>
    </row>
    <row r="106" spans="1:21" x14ac:dyDescent="0.4">
      <c r="A106" s="2">
        <v>110</v>
      </c>
      <c r="B106" s="2" t="s">
        <v>262</v>
      </c>
      <c r="C106" s="2" t="s">
        <v>263</v>
      </c>
      <c r="D106" s="2" t="s">
        <v>264</v>
      </c>
      <c r="F106" s="2" t="s">
        <v>9</v>
      </c>
      <c r="G106" s="2" t="s">
        <v>265</v>
      </c>
      <c r="H106" s="2" t="s">
        <v>11</v>
      </c>
      <c r="I106" s="2" t="s">
        <v>12</v>
      </c>
      <c r="J106" s="3">
        <v>5.2083333333333336E-2</v>
      </c>
      <c r="K106" s="6">
        <v>0.46354166666666669</v>
      </c>
      <c r="L106" s="3">
        <f t="shared" si="13"/>
        <v>0.53137731481481487</v>
      </c>
      <c r="R106" s="6">
        <v>0.10047453703703704</v>
      </c>
      <c r="S106" s="3">
        <f t="shared" si="14"/>
        <v>6.7835648148148187E-2</v>
      </c>
      <c r="U106" s="8">
        <f t="shared" si="15"/>
        <v>1.5752314814814851E-2</v>
      </c>
    </row>
    <row r="107" spans="1:21" x14ac:dyDescent="0.4">
      <c r="A107" s="2">
        <v>82</v>
      </c>
      <c r="B107" s="2" t="s">
        <v>44</v>
      </c>
      <c r="C107" s="2" t="s">
        <v>38</v>
      </c>
      <c r="D107" s="2" t="s">
        <v>45</v>
      </c>
      <c r="F107" s="2" t="s">
        <v>9</v>
      </c>
      <c r="G107" s="2" t="s">
        <v>46</v>
      </c>
      <c r="H107" s="2" t="s">
        <v>11</v>
      </c>
      <c r="I107" s="2" t="s">
        <v>12</v>
      </c>
      <c r="J107" s="3">
        <v>7.2916666666666671E-2</v>
      </c>
      <c r="K107" s="6">
        <v>0.47951388888888891</v>
      </c>
      <c r="L107" s="3">
        <f t="shared" si="13"/>
        <v>0.51274305555555555</v>
      </c>
      <c r="R107" s="6">
        <v>8.1840277777777776E-2</v>
      </c>
      <c r="S107" s="3">
        <f t="shared" si="14"/>
        <v>3.3229166666666643E-2</v>
      </c>
      <c r="U107" s="8">
        <f t="shared" si="15"/>
        <v>3.9687500000000028E-2</v>
      </c>
    </row>
    <row r="108" spans="1:21" x14ac:dyDescent="0.4">
      <c r="A108" s="2">
        <v>87</v>
      </c>
      <c r="B108" s="2" t="s">
        <v>152</v>
      </c>
      <c r="C108" s="2" t="s">
        <v>153</v>
      </c>
      <c r="D108" s="2" t="s">
        <v>154</v>
      </c>
      <c r="F108" s="2" t="s">
        <v>9</v>
      </c>
      <c r="G108" s="2" t="s">
        <v>155</v>
      </c>
      <c r="H108" s="2" t="s">
        <v>11</v>
      </c>
      <c r="I108" s="2" t="s">
        <v>12</v>
      </c>
      <c r="J108" s="3">
        <v>0.12152777777777778</v>
      </c>
      <c r="K108" s="6">
        <v>0.46944444444444444</v>
      </c>
      <c r="L108" s="3">
        <f t="shared" si="13"/>
        <v>0.54928240740740741</v>
      </c>
      <c r="R108" s="6">
        <v>0.11837962962962963</v>
      </c>
      <c r="S108" s="3">
        <f t="shared" si="14"/>
        <v>7.9837962962962972E-2</v>
      </c>
      <c r="U108" s="8">
        <f t="shared" si="15"/>
        <v>4.1689814814814805E-2</v>
      </c>
    </row>
    <row r="110" spans="1:21" x14ac:dyDescent="0.4">
      <c r="A110" s="2" t="s">
        <v>398</v>
      </c>
      <c r="J110" s="3"/>
      <c r="L110" s="3"/>
      <c r="S110" s="3"/>
    </row>
    <row r="111" spans="1:21" x14ac:dyDescent="0.4">
      <c r="A111" s="2">
        <v>111</v>
      </c>
      <c r="B111" s="2" t="s">
        <v>64</v>
      </c>
      <c r="C111" s="2" t="s">
        <v>65</v>
      </c>
      <c r="D111" s="2" t="s">
        <v>66</v>
      </c>
      <c r="G111" s="2" t="s">
        <v>67</v>
      </c>
      <c r="I111" s="2" t="s">
        <v>17</v>
      </c>
      <c r="J111" s="3">
        <v>2.4826388888888887E-2</v>
      </c>
      <c r="K111" s="6">
        <v>0.47222222222222221</v>
      </c>
      <c r="L111" s="3">
        <f>$K$4+R111</f>
        <v>0.48614583333333333</v>
      </c>
      <c r="R111" s="6">
        <v>5.5243055555555552E-2</v>
      </c>
      <c r="S111" s="3">
        <f>L111-K111</f>
        <v>1.3923611111111123E-2</v>
      </c>
      <c r="T111" s="1">
        <v>1</v>
      </c>
    </row>
    <row r="112" spans="1:21" x14ac:dyDescent="0.4">
      <c r="A112" s="2">
        <v>106</v>
      </c>
      <c r="B112" s="2" t="s">
        <v>13</v>
      </c>
      <c r="C112" s="2" t="s">
        <v>14</v>
      </c>
      <c r="D112" s="2" t="s">
        <v>15</v>
      </c>
      <c r="G112" s="2" t="s">
        <v>16</v>
      </c>
      <c r="H112" s="2" t="s">
        <v>11</v>
      </c>
      <c r="I112" s="2" t="s">
        <v>17</v>
      </c>
      <c r="J112" s="4">
        <v>3.125E-2</v>
      </c>
      <c r="K112" s="6">
        <v>0.4704861111111111</v>
      </c>
      <c r="L112" s="3">
        <f>$K$4+R112</f>
        <v>0.49024305555555558</v>
      </c>
      <c r="M112" s="2" t="s">
        <v>18</v>
      </c>
      <c r="R112" s="6">
        <v>5.9340277777777777E-2</v>
      </c>
      <c r="S112" s="3">
        <f>L112-K112</f>
        <v>1.975694444444448E-2</v>
      </c>
      <c r="T112" s="1">
        <v>2</v>
      </c>
    </row>
    <row r="113" spans="1:20" x14ac:dyDescent="0.4">
      <c r="J113" s="3"/>
      <c r="L113" s="3"/>
      <c r="S113" s="3"/>
    </row>
    <row r="114" spans="1:20" x14ac:dyDescent="0.4">
      <c r="A114" s="2" t="s">
        <v>399</v>
      </c>
      <c r="J114" s="3"/>
      <c r="L114" s="3"/>
    </row>
    <row r="115" spans="1:20" x14ac:dyDescent="0.4">
      <c r="A115" s="2">
        <v>101</v>
      </c>
      <c r="B115" s="2" t="s">
        <v>119</v>
      </c>
      <c r="C115" s="2" t="s">
        <v>120</v>
      </c>
      <c r="D115" s="2" t="s">
        <v>121</v>
      </c>
      <c r="F115" s="2" t="s">
        <v>22</v>
      </c>
      <c r="G115" s="2" t="s">
        <v>122</v>
      </c>
      <c r="H115" s="2" t="s">
        <v>11</v>
      </c>
      <c r="I115" s="2" t="s">
        <v>17</v>
      </c>
      <c r="J115" s="3">
        <v>2.0833333333333332E-2</v>
      </c>
      <c r="K115" s="6">
        <v>0.47013888888888888</v>
      </c>
      <c r="L115" s="3">
        <f t="shared" ref="L115:L121" si="16">$K$4+R115</f>
        <v>0.48305555555555557</v>
      </c>
      <c r="M115" s="2" t="s">
        <v>123</v>
      </c>
      <c r="R115" s="6">
        <v>5.2152777777777777E-2</v>
      </c>
      <c r="S115" s="3">
        <f t="shared" ref="S115:S121" si="17">L115-K115</f>
        <v>1.2916666666666687E-2</v>
      </c>
      <c r="T115" s="1">
        <v>1</v>
      </c>
    </row>
    <row r="116" spans="1:20" x14ac:dyDescent="0.4">
      <c r="A116" s="2">
        <v>86</v>
      </c>
      <c r="B116" s="2" t="s">
        <v>266</v>
      </c>
      <c r="C116" s="2" t="s">
        <v>263</v>
      </c>
      <c r="D116" s="2" t="s">
        <v>267</v>
      </c>
      <c r="F116" s="2" t="s">
        <v>22</v>
      </c>
      <c r="G116" s="2" t="s">
        <v>67</v>
      </c>
      <c r="H116" s="2" t="s">
        <v>11</v>
      </c>
      <c r="I116" s="2" t="s">
        <v>17</v>
      </c>
      <c r="J116" s="3">
        <v>8.3344907407407409E-2</v>
      </c>
      <c r="K116" s="6">
        <v>0.46979166666666666</v>
      </c>
      <c r="L116" s="3">
        <f t="shared" si="16"/>
        <v>0.48305555555555557</v>
      </c>
      <c r="M116" s="2" t="s">
        <v>268</v>
      </c>
      <c r="R116" s="6">
        <v>5.2152777777777777E-2</v>
      </c>
      <c r="S116" s="3">
        <f t="shared" si="17"/>
        <v>1.3263888888888908E-2</v>
      </c>
      <c r="T116" s="1">
        <v>2</v>
      </c>
    </row>
    <row r="117" spans="1:20" x14ac:dyDescent="0.4">
      <c r="A117" s="2">
        <v>107</v>
      </c>
      <c r="B117" s="2" t="s">
        <v>177</v>
      </c>
      <c r="C117" s="2" t="s">
        <v>178</v>
      </c>
      <c r="D117" s="2" t="s">
        <v>179</v>
      </c>
      <c r="F117" s="2" t="s">
        <v>22</v>
      </c>
      <c r="G117" s="2" t="s">
        <v>180</v>
      </c>
      <c r="H117" s="2" t="s">
        <v>11</v>
      </c>
      <c r="I117" s="2" t="s">
        <v>17</v>
      </c>
      <c r="J117" s="4">
        <v>3.125E-2</v>
      </c>
      <c r="K117" s="6">
        <v>0.47118055555555555</v>
      </c>
      <c r="L117" s="3">
        <f t="shared" si="16"/>
        <v>0.48524305555555558</v>
      </c>
      <c r="M117" s="2" t="s">
        <v>181</v>
      </c>
      <c r="R117" s="6">
        <v>5.4340277777777779E-2</v>
      </c>
      <c r="S117" s="3">
        <f t="shared" si="17"/>
        <v>1.4062500000000033E-2</v>
      </c>
      <c r="T117" s="1">
        <v>3</v>
      </c>
    </row>
    <row r="118" spans="1:20" x14ac:dyDescent="0.4">
      <c r="A118" s="2">
        <v>104</v>
      </c>
      <c r="B118" s="2" t="s">
        <v>131</v>
      </c>
      <c r="C118" s="2" t="s">
        <v>132</v>
      </c>
      <c r="D118" s="2" t="s">
        <v>133</v>
      </c>
      <c r="F118" s="2" t="s">
        <v>22</v>
      </c>
      <c r="G118" s="2" t="s">
        <v>134</v>
      </c>
      <c r="H118" s="2" t="s">
        <v>11</v>
      </c>
      <c r="I118" s="2" t="s">
        <v>17</v>
      </c>
      <c r="J118" s="3">
        <v>2.4305555555555556E-2</v>
      </c>
      <c r="K118" s="6">
        <v>0.47187499999999999</v>
      </c>
      <c r="L118" s="3">
        <f t="shared" si="16"/>
        <v>0.49141203703703706</v>
      </c>
      <c r="R118" s="6">
        <v>6.0509259259259263E-2</v>
      </c>
      <c r="S118" s="3">
        <f t="shared" si="17"/>
        <v>1.9537037037037075E-2</v>
      </c>
    </row>
    <row r="119" spans="1:20" x14ac:dyDescent="0.4">
      <c r="A119" s="2">
        <v>108</v>
      </c>
      <c r="B119" s="2" t="s">
        <v>168</v>
      </c>
      <c r="C119" s="2" t="s">
        <v>169</v>
      </c>
      <c r="D119" s="2" t="s">
        <v>170</v>
      </c>
      <c r="E119" s="2" t="s">
        <v>171</v>
      </c>
      <c r="F119" s="2" t="s">
        <v>22</v>
      </c>
      <c r="G119" s="2" t="s">
        <v>172</v>
      </c>
      <c r="H119" s="2" t="s">
        <v>11</v>
      </c>
      <c r="I119" s="2" t="s">
        <v>17</v>
      </c>
      <c r="J119" s="3">
        <v>3.125E-2</v>
      </c>
      <c r="K119" s="6">
        <v>0.47152777777777777</v>
      </c>
      <c r="L119" s="3">
        <f t="shared" si="16"/>
        <v>0.49723379629629633</v>
      </c>
      <c r="R119" s="6">
        <v>6.6331018518518525E-2</v>
      </c>
      <c r="S119" s="3">
        <f t="shared" si="17"/>
        <v>2.5706018518518559E-2</v>
      </c>
    </row>
    <row r="120" spans="1:20" x14ac:dyDescent="0.4">
      <c r="A120" s="2">
        <v>105</v>
      </c>
      <c r="B120" s="2" t="s">
        <v>33</v>
      </c>
      <c r="C120" s="2" t="s">
        <v>34</v>
      </c>
      <c r="D120" s="2" t="s">
        <v>35</v>
      </c>
      <c r="F120" s="2" t="s">
        <v>22</v>
      </c>
      <c r="G120" s="2" t="s">
        <v>36</v>
      </c>
      <c r="H120" s="2" t="s">
        <v>11</v>
      </c>
      <c r="I120" s="2" t="s">
        <v>17</v>
      </c>
      <c r="J120" s="3">
        <v>2.7777777777777776E-2</v>
      </c>
      <c r="K120" s="6">
        <v>0.47291666666666665</v>
      </c>
      <c r="L120" s="3">
        <f t="shared" si="16"/>
        <v>0.5003819444444445</v>
      </c>
      <c r="R120" s="6">
        <v>6.9479166666666661E-2</v>
      </c>
      <c r="S120" s="3">
        <f t="shared" si="17"/>
        <v>2.7465277777777852E-2</v>
      </c>
    </row>
    <row r="121" spans="1:20" x14ac:dyDescent="0.4">
      <c r="A121" s="2">
        <v>109</v>
      </c>
      <c r="B121" s="2" t="s">
        <v>41</v>
      </c>
      <c r="C121" s="2" t="s">
        <v>38</v>
      </c>
      <c r="D121" s="2" t="s">
        <v>42</v>
      </c>
      <c r="F121" s="2" t="s">
        <v>22</v>
      </c>
      <c r="G121" s="2" t="s">
        <v>43</v>
      </c>
      <c r="H121" s="2" t="s">
        <v>11</v>
      </c>
      <c r="I121" s="2" t="s">
        <v>17</v>
      </c>
      <c r="J121" s="3">
        <v>3.6805555555555557E-2</v>
      </c>
      <c r="K121" s="6">
        <v>0.47256944444444443</v>
      </c>
      <c r="L121" s="3">
        <f t="shared" si="16"/>
        <v>0.50074074074074071</v>
      </c>
      <c r="R121" s="6">
        <v>6.9837962962962963E-2</v>
      </c>
      <c r="S121" s="3">
        <f t="shared" si="17"/>
        <v>2.8171296296296278E-2</v>
      </c>
    </row>
    <row r="122" spans="1:20" x14ac:dyDescent="0.4">
      <c r="J122" s="3"/>
      <c r="L122" s="3"/>
      <c r="S122" s="3"/>
    </row>
    <row r="123" spans="1:20" x14ac:dyDescent="0.4">
      <c r="A123" s="2" t="s">
        <v>400</v>
      </c>
      <c r="J123" s="3"/>
      <c r="L123" s="3"/>
      <c r="S123" s="3"/>
    </row>
    <row r="124" spans="1:20" x14ac:dyDescent="0.4">
      <c r="A124" s="2">
        <v>84</v>
      </c>
      <c r="B124" s="2" t="s">
        <v>274</v>
      </c>
      <c r="C124" s="2" t="s">
        <v>387</v>
      </c>
      <c r="D124" s="2" t="s">
        <v>386</v>
      </c>
      <c r="F124" s="2" t="s">
        <v>22</v>
      </c>
      <c r="G124" s="2" t="s">
        <v>275</v>
      </c>
      <c r="H124" s="2" t="s">
        <v>201</v>
      </c>
      <c r="I124" s="2" t="s">
        <v>394</v>
      </c>
      <c r="J124" s="3">
        <v>8.3333333333333329E-2</v>
      </c>
      <c r="K124" s="6">
        <v>0.44062499999999999</v>
      </c>
      <c r="L124" s="3">
        <f>$K$4+R124</f>
        <v>0.47927083333333337</v>
      </c>
      <c r="M124" s="2" t="s">
        <v>276</v>
      </c>
      <c r="R124" s="6">
        <v>4.8368055555555553E-2</v>
      </c>
      <c r="S124" s="3">
        <f>L124-K124</f>
        <v>3.8645833333333379E-2</v>
      </c>
      <c r="T124" s="1">
        <v>1</v>
      </c>
    </row>
    <row r="125" spans="1:20" x14ac:dyDescent="0.4">
      <c r="A125" s="2">
        <v>42</v>
      </c>
      <c r="B125" s="2" t="s">
        <v>331</v>
      </c>
      <c r="C125" s="2" t="s">
        <v>332</v>
      </c>
      <c r="D125" s="2" t="s">
        <v>333</v>
      </c>
      <c r="F125" s="2" t="s">
        <v>22</v>
      </c>
      <c r="G125" s="2" t="s">
        <v>334</v>
      </c>
      <c r="H125" s="2" t="s">
        <v>201</v>
      </c>
      <c r="I125" s="2" t="s">
        <v>394</v>
      </c>
      <c r="J125" s="3"/>
      <c r="K125" s="6">
        <v>0.44097222222222221</v>
      </c>
      <c r="L125" s="3">
        <f>$K$4+R125</f>
        <v>0.48055555555555557</v>
      </c>
      <c r="R125" s="6">
        <v>4.9652777777777775E-2</v>
      </c>
      <c r="S125" s="3">
        <f>L125-K125</f>
        <v>3.9583333333333359E-2</v>
      </c>
      <c r="T125" s="1">
        <v>2</v>
      </c>
    </row>
    <row r="126" spans="1:20" x14ac:dyDescent="0.4">
      <c r="J126" s="3"/>
      <c r="L126" s="3"/>
      <c r="S126" s="3"/>
    </row>
    <row r="127" spans="1:20" x14ac:dyDescent="0.4">
      <c r="A127" s="2" t="s">
        <v>401</v>
      </c>
      <c r="J127" s="3"/>
      <c r="L127" s="3"/>
      <c r="S127" s="3"/>
    </row>
    <row r="128" spans="1:20" x14ac:dyDescent="0.4">
      <c r="A128" s="2">
        <v>41</v>
      </c>
      <c r="B128" s="2" t="s">
        <v>197</v>
      </c>
      <c r="C128" s="2" t="s">
        <v>198</v>
      </c>
      <c r="D128" s="2" t="s">
        <v>199</v>
      </c>
      <c r="F128" s="2" t="s">
        <v>9</v>
      </c>
      <c r="G128" s="2" t="s">
        <v>200</v>
      </c>
      <c r="H128" s="2" t="s">
        <v>201</v>
      </c>
      <c r="I128" s="2" t="s">
        <v>394</v>
      </c>
      <c r="J128" s="2" t="s">
        <v>202</v>
      </c>
      <c r="K128" s="6">
        <v>0.44027777777777777</v>
      </c>
      <c r="L128" s="3">
        <f>$K$4+R128</f>
        <v>0.46726851851851853</v>
      </c>
      <c r="R128" s="6">
        <v>3.636574074074074E-2</v>
      </c>
      <c r="S128" s="3">
        <f>L128-K128</f>
        <v>2.699074074074076E-2</v>
      </c>
      <c r="T128" s="1">
        <v>1</v>
      </c>
    </row>
  </sheetData>
  <sortState xmlns:xlrd2="http://schemas.microsoft.com/office/spreadsheetml/2017/richdata2" ref="A43:U49">
    <sortCondition ref="S43:S49"/>
  </sortState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F746-0849-47D5-B303-CCE1EBBB485C}">
  <dimension ref="A1:D16"/>
  <sheetViews>
    <sheetView workbookViewId="0">
      <selection activeCell="E18" sqref="E17:E18"/>
    </sheetView>
  </sheetViews>
  <sheetFormatPr defaultRowHeight="15" x14ac:dyDescent="0.25"/>
  <sheetData>
    <row r="1" spans="1:4" x14ac:dyDescent="0.25">
      <c r="A1" t="s">
        <v>378</v>
      </c>
      <c r="B1" t="s">
        <v>379</v>
      </c>
      <c r="C1" t="s">
        <v>380</v>
      </c>
      <c r="D1" t="s">
        <v>381</v>
      </c>
    </row>
    <row r="2" spans="1:4" x14ac:dyDescent="0.25">
      <c r="A2" t="s">
        <v>378</v>
      </c>
      <c r="B2" t="s">
        <v>379</v>
      </c>
      <c r="C2" t="s">
        <v>380</v>
      </c>
      <c r="D2" t="s">
        <v>381</v>
      </c>
    </row>
    <row r="3" spans="1:4" x14ac:dyDescent="0.25">
      <c r="A3" t="s">
        <v>378</v>
      </c>
      <c r="B3" t="s">
        <v>379</v>
      </c>
      <c r="C3" t="s">
        <v>382</v>
      </c>
      <c r="D3" t="s">
        <v>381</v>
      </c>
    </row>
    <row r="4" spans="1:4" x14ac:dyDescent="0.25">
      <c r="A4" t="s">
        <v>378</v>
      </c>
      <c r="B4" t="s">
        <v>379</v>
      </c>
      <c r="C4" t="s">
        <v>382</v>
      </c>
      <c r="D4" t="s">
        <v>381</v>
      </c>
    </row>
    <row r="5" spans="1:4" x14ac:dyDescent="0.25">
      <c r="A5" t="s">
        <v>378</v>
      </c>
      <c r="B5" t="s">
        <v>383</v>
      </c>
      <c r="C5" t="s">
        <v>380</v>
      </c>
      <c r="D5" t="s">
        <v>381</v>
      </c>
    </row>
    <row r="6" spans="1:4" x14ac:dyDescent="0.25">
      <c r="A6" t="s">
        <v>378</v>
      </c>
      <c r="B6" t="s">
        <v>383</v>
      </c>
      <c r="C6" t="s">
        <v>380</v>
      </c>
      <c r="D6" t="s">
        <v>381</v>
      </c>
    </row>
    <row r="7" spans="1:4" x14ac:dyDescent="0.25">
      <c r="A7" t="s">
        <v>378</v>
      </c>
      <c r="B7" t="s">
        <v>383</v>
      </c>
      <c r="C7" t="s">
        <v>382</v>
      </c>
      <c r="D7" t="s">
        <v>381</v>
      </c>
    </row>
    <row r="8" spans="1:4" x14ac:dyDescent="0.25">
      <c r="A8" t="s">
        <v>378</v>
      </c>
      <c r="B8" t="s">
        <v>383</v>
      </c>
      <c r="C8" t="s">
        <v>382</v>
      </c>
      <c r="D8" t="s">
        <v>381</v>
      </c>
    </row>
    <row r="9" spans="1:4" x14ac:dyDescent="0.25">
      <c r="A9" t="s">
        <v>384</v>
      </c>
      <c r="B9" t="s">
        <v>379</v>
      </c>
      <c r="C9" t="s">
        <v>380</v>
      </c>
    </row>
    <row r="10" spans="1:4" x14ac:dyDescent="0.25">
      <c r="A10" t="s">
        <v>384</v>
      </c>
      <c r="B10" t="s">
        <v>379</v>
      </c>
      <c r="C10" t="s">
        <v>382</v>
      </c>
    </row>
    <row r="11" spans="1:4" x14ac:dyDescent="0.25">
      <c r="A11" t="s">
        <v>384</v>
      </c>
      <c r="B11" t="s">
        <v>383</v>
      </c>
      <c r="C11" t="s">
        <v>380</v>
      </c>
    </row>
    <row r="12" spans="1:4" x14ac:dyDescent="0.25">
      <c r="A12" t="s">
        <v>384</v>
      </c>
      <c r="B12" t="s">
        <v>383</v>
      </c>
      <c r="C12" t="s">
        <v>382</v>
      </c>
    </row>
    <row r="13" spans="1:4" x14ac:dyDescent="0.25">
      <c r="A13" t="s">
        <v>385</v>
      </c>
      <c r="B13" t="s">
        <v>383</v>
      </c>
      <c r="C13" t="s">
        <v>380</v>
      </c>
    </row>
    <row r="14" spans="1:4" x14ac:dyDescent="0.25">
      <c r="A14" t="s">
        <v>385</v>
      </c>
      <c r="B14" t="s">
        <v>383</v>
      </c>
      <c r="C14" t="s">
        <v>382</v>
      </c>
    </row>
    <row r="15" spans="1:4" x14ac:dyDescent="0.25">
      <c r="A15" t="s">
        <v>385</v>
      </c>
      <c r="B15" t="s">
        <v>379</v>
      </c>
      <c r="C15" t="s">
        <v>380</v>
      </c>
    </row>
    <row r="16" spans="1:4" x14ac:dyDescent="0.25">
      <c r="A16" t="s">
        <v>385</v>
      </c>
      <c r="B16" t="s">
        <v>393</v>
      </c>
      <c r="C16" t="s">
        <v>382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BEFF-7CE6-4BC5-8D42-A494C33B9F15}">
  <dimension ref="A1:D6"/>
  <sheetViews>
    <sheetView workbookViewId="0">
      <selection activeCell="D7" sqref="D7"/>
    </sheetView>
  </sheetViews>
  <sheetFormatPr defaultRowHeight="15" x14ac:dyDescent="0.25"/>
  <sheetData>
    <row r="1" spans="1:4" x14ac:dyDescent="0.25">
      <c r="A1" s="7" t="s">
        <v>389</v>
      </c>
    </row>
    <row r="3" spans="1:4" x14ac:dyDescent="0.25">
      <c r="A3" t="s">
        <v>378</v>
      </c>
      <c r="B3" t="s">
        <v>344</v>
      </c>
      <c r="C3" t="s">
        <v>391</v>
      </c>
      <c r="D3">
        <v>70</v>
      </c>
    </row>
    <row r="4" spans="1:4" x14ac:dyDescent="0.25">
      <c r="A4" t="s">
        <v>378</v>
      </c>
      <c r="B4" t="s">
        <v>344</v>
      </c>
      <c r="C4" t="s">
        <v>392</v>
      </c>
      <c r="D4">
        <v>60</v>
      </c>
    </row>
    <row r="5" spans="1:4" x14ac:dyDescent="0.25">
      <c r="A5" t="s">
        <v>378</v>
      </c>
      <c r="B5" t="s">
        <v>374</v>
      </c>
      <c r="C5" t="s">
        <v>391</v>
      </c>
      <c r="D5">
        <v>55</v>
      </c>
    </row>
    <row r="6" spans="1:4" x14ac:dyDescent="0.25">
      <c r="A6" t="s">
        <v>378</v>
      </c>
      <c r="B6" t="s">
        <v>374</v>
      </c>
      <c r="C6" t="s">
        <v>392</v>
      </c>
      <c r="D6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report1770419430371</vt:lpstr>
      <vt:lpstr>RESULTS</vt:lpstr>
      <vt:lpstr>Median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Haley</dc:creator>
  <cp:lastModifiedBy>Judith Dixon</cp:lastModifiedBy>
  <dcterms:created xsi:type="dcterms:W3CDTF">2026-02-06T23:18:11Z</dcterms:created>
  <dcterms:modified xsi:type="dcterms:W3CDTF">2026-02-17T18:43:31Z</dcterms:modified>
</cp:coreProperties>
</file>